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AA68" i="1"/>
  <c r="Z68"/>
  <c r="V68"/>
  <c r="AA60"/>
  <c r="Z60"/>
  <c r="V60"/>
  <c r="V44" l="1"/>
  <c r="Z57"/>
  <c r="Z56" s="1"/>
  <c r="AA57"/>
  <c r="AA56" s="1"/>
  <c r="Z67"/>
  <c r="Z65"/>
  <c r="Z64" s="1"/>
  <c r="Z59"/>
  <c r="Z54"/>
  <c r="Z53"/>
  <c r="Z46"/>
  <c r="Z44"/>
  <c r="Z41"/>
  <c r="Z40"/>
  <c r="Z36"/>
  <c r="Z35" s="1"/>
  <c r="Z33"/>
  <c r="Z32" s="1"/>
  <c r="Z26"/>
  <c r="Z21" s="1"/>
  <c r="Z14"/>
  <c r="Z13" l="1"/>
  <c r="Z43"/>
  <c r="AA46"/>
  <c r="AA44"/>
  <c r="AA36"/>
  <c r="AA14"/>
  <c r="AA53"/>
  <c r="AA54"/>
  <c r="V46"/>
  <c r="AA67"/>
  <c r="AA33"/>
  <c r="V33"/>
  <c r="Z12" l="1"/>
  <c r="V57"/>
  <c r="V14"/>
  <c r="V26" l="1"/>
  <c r="V21" s="1"/>
  <c r="V13" s="1"/>
  <c r="AA65"/>
  <c r="AA64" s="1"/>
  <c r="AA43"/>
  <c r="V43"/>
  <c r="AA35"/>
  <c r="V36"/>
  <c r="AA26"/>
  <c r="AA21" s="1"/>
  <c r="AA13" s="1"/>
  <c r="V40"/>
  <c r="AA40"/>
  <c r="AA41"/>
  <c r="V41"/>
  <c r="Y40"/>
  <c r="X40"/>
  <c r="W40"/>
  <c r="V67"/>
  <c r="V65"/>
  <c r="V64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<sst xmlns="http://schemas.openxmlformats.org/spreadsheetml/2006/main" count="370" uniqueCount="138">
  <si>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</si>
  <si>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</si>
  <si>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</si>
  <si>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</si>
  <si>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</si>
  <si>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</si>
  <si>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</si>
  <si>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</si>
  <si>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</si>
  <si>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</si>
  <si>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</si>
  <si>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</si>
  <si>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</si>
  <si>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</si>
  <si>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</si>
  <si>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</si>
  <si>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</si>
  <si>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</si>
  <si>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</si>
  <si>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</si>
  <si>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</si>
  <si>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</si>
  <si>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</si>
  <si>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</si>
  <si>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</si>
  <si>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</si>
  <si>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</si>
  <si>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</si>
  <si>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</si>
  <si>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</si>
  <si>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</si>
  <si>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</si>
  <si>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</si>
  <si>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</si>
  <si>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</si>
  <si>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</si>
  <si>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</si>
  <si>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</si>
  <si>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</si>
  <si>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</si>
  <si>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</si>
  <si>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</si>
  <si>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</si>
  <si>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</si>
  <si>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</si>
  <si>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</si>
  <si>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</si>
  <si>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</si>
  <si>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</si>
  <si>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</si>
  <si>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</si>
  <si>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</si>
  <si>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</si>
  <si>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</si>
  <si>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</si>
  <si>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</si>
  <si>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</si>
  <si>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</si>
  <si>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</si>
  <si>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</si>
  <si>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</si>
  <si>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</si>
  <si>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</si>
  <si>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</si>
  <si>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</si>
  <si>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</si>
  <si>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</si>
  <si>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</si>
  <si>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</si>
  <si>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</si>
  <si>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</si>
  <si>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</si>
  <si>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</si>
  <si>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</si>
  <si>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</si>
  <si>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</si>
  <si>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</si>
  <si>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</si>
  <si>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</si>
  <si>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</si>
  <si>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</si>
  <si>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</si>
  <si>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</si>
  <si>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</si>
  <si>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</si>
  <si>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</si>
  <si>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</si>
  <si>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</si>
  <si>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</si>
  <si>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</si>
  <si>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</si>
  <si>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</si>
  <si>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</si>
  <si>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</si>
  <si>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</si>
  <si>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</si>
  <si>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</si>
  <si>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</si>
  <si>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</si>
  <si>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</si>
  <si>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</si>
  <si>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</si>
  <si>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</si>
  <si>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</si>
  <si>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</si>
  <si>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</si>
  <si>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</si>
  <si>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</si>
  <si>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</si>
  <si>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</si>
  <si>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</si>
  <si>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</si>
  <si>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</si>
  <si>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</si>
  <si>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</si>
  <si>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</si>
  <si>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</si>
  <si>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</si>
  <si>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</si>
  <si>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</si>
  <si>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</si>
  <si>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</si>
  <si>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</si>
  <si>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</si>
  <si>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</si>
  <si>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</si>
  <si>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</si>
  <si>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</si>
  <si>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</si>
  <si>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</si>
  <si>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</si>
  <si>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</si>
  <si>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310</t>
  </si>
  <si>
    <t>04 1 00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</si>
  <si>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(Субсидии бюджетным учреждениям на иные цели)</t>
  </si>
  <si>
    <t>Приложение  № 1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</si>
  <si>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</si>
  <si>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к  решению №29 от 20.05.2022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</si>
</sst>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topLeftCell="A61" zoomScale="50" zoomScaleNormal="100" zoomScaleSheetLayoutView="50" workbookViewId="0">
      <selection activeCell="B5" sqref="B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69" t="s">
        <v>135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</row>
    <row r="2" spans="1:27" ht="19.5" customHeight="1">
      <c r="B2" s="70" t="s">
        <v>137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1:27" ht="15.75" customHeight="1"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</row>
    <row r="4" spans="1:27" ht="60.75" customHeight="1"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1" t="s">
        <v>131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0" t="s">
        <v>0</v>
      </c>
      <c r="W8" s="70"/>
      <c r="X8" s="70"/>
      <c r="Y8" s="70"/>
      <c r="Z8" s="70"/>
      <c r="AA8" s="70"/>
    </row>
    <row r="9" spans="1:27" ht="18.75">
      <c r="B9" s="73" t="s">
        <v>10</v>
      </c>
      <c r="C9" s="73" t="s">
        <v>6</v>
      </c>
      <c r="D9" s="73" t="s">
        <v>7</v>
      </c>
      <c r="E9" s="73" t="s">
        <v>8</v>
      </c>
      <c r="F9" s="73" t="s">
        <v>8</v>
      </c>
      <c r="G9" s="73" t="s">
        <v>8</v>
      </c>
      <c r="H9" s="73" t="s">
        <v>8</v>
      </c>
      <c r="I9" s="73" t="s">
        <v>8</v>
      </c>
      <c r="J9" s="73" t="s">
        <v>8</v>
      </c>
      <c r="K9" s="73" t="s">
        <v>8</v>
      </c>
      <c r="L9" s="73" t="s">
        <v>8</v>
      </c>
      <c r="M9" s="73" t="s">
        <v>8</v>
      </c>
      <c r="N9" s="73" t="s">
        <v>8</v>
      </c>
      <c r="O9" s="73" t="s">
        <v>8</v>
      </c>
      <c r="P9" s="73" t="s">
        <v>8</v>
      </c>
      <c r="Q9" s="73" t="s">
        <v>8</v>
      </c>
      <c r="R9" s="73" t="s">
        <v>8</v>
      </c>
      <c r="S9" s="73" t="s">
        <v>8</v>
      </c>
      <c r="T9" s="73" t="s">
        <v>9</v>
      </c>
      <c r="U9" s="73" t="s">
        <v>10</v>
      </c>
      <c r="V9" s="73" t="s">
        <v>124</v>
      </c>
      <c r="W9" s="75" t="s">
        <v>1</v>
      </c>
      <c r="X9" s="75" t="s">
        <v>1</v>
      </c>
      <c r="Y9" s="74" t="s">
        <v>10</v>
      </c>
      <c r="Z9" s="76">
        <v>2023</v>
      </c>
      <c r="AA9" s="76">
        <v>2024</v>
      </c>
    </row>
    <row r="10" spans="1:27" ht="18.75">
      <c r="B10" s="73"/>
      <c r="C10" s="73" t="s">
        <v>2</v>
      </c>
      <c r="D10" s="73" t="s">
        <v>3</v>
      </c>
      <c r="E10" s="73" t="s">
        <v>4</v>
      </c>
      <c r="F10" s="73" t="s">
        <v>4</v>
      </c>
      <c r="G10" s="73" t="s">
        <v>4</v>
      </c>
      <c r="H10" s="73" t="s">
        <v>4</v>
      </c>
      <c r="I10" s="73" t="s">
        <v>4</v>
      </c>
      <c r="J10" s="73" t="s">
        <v>4</v>
      </c>
      <c r="K10" s="73" t="s">
        <v>4</v>
      </c>
      <c r="L10" s="73" t="s">
        <v>4</v>
      </c>
      <c r="M10" s="73" t="s">
        <v>4</v>
      </c>
      <c r="N10" s="73" t="s">
        <v>4</v>
      </c>
      <c r="O10" s="73" t="s">
        <v>4</v>
      </c>
      <c r="P10" s="73" t="s">
        <v>4</v>
      </c>
      <c r="Q10" s="73" t="s">
        <v>4</v>
      </c>
      <c r="R10" s="73" t="s">
        <v>4</v>
      </c>
      <c r="S10" s="73" t="s">
        <v>4</v>
      </c>
      <c r="T10" s="73" t="s">
        <v>5</v>
      </c>
      <c r="U10" s="73"/>
      <c r="V10" s="73"/>
      <c r="W10" s="75"/>
      <c r="X10" s="75"/>
      <c r="Y10" s="74"/>
      <c r="Z10" s="77"/>
      <c r="AA10" s="77"/>
    </row>
    <row r="11" spans="1:27" ht="18.75" hidden="1" customHeight="1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/>
      <c r="W11" s="37"/>
      <c r="X11" s="37"/>
      <c r="Y11" s="37"/>
      <c r="Z11" s="38"/>
      <c r="AA11" s="38"/>
    </row>
    <row r="12" spans="1:27" ht="18.75">
      <c r="B12" s="39" t="s">
        <v>76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40">
        <f>V13+V32+V35+V43+V53+V56+V59+V67+V64+V40</f>
        <v>15949.8</v>
      </c>
      <c r="W12" s="40" t="e">
        <f>W13+W32+W35+W43+W53+W56+W59+W67+W64</f>
        <v>#REF!</v>
      </c>
      <c r="X12" s="40" t="e">
        <f>X13+X32+X35+X43+X53+X56+X59+X67+X64</f>
        <v>#REF!</v>
      </c>
      <c r="Y12" s="40" t="e">
        <f>Y13+Y32+Y35+Y43+Y53+Y56+Y59+Y67+Y64</f>
        <v>#VALUE!</v>
      </c>
      <c r="Z12" s="40">
        <f>Z13+Z32+Z35+Z43+Z53+Z56+Z59+Z67+Z64+Z40</f>
        <v>9939.2999999999993</v>
      </c>
      <c r="AA12" s="40">
        <f>AA13+AA32+AA35+AA43+AA53+AA56+AA59+AA67+AA64+AA40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1">
        <f t="shared" ref="V13:AA13" si="0">V14+V21</f>
        <v>6969</v>
      </c>
      <c r="W13" s="41">
        <f t="shared" si="0"/>
        <v>4148.1000000000004</v>
      </c>
      <c r="X13" s="41">
        <f t="shared" si="0"/>
        <v>4148.1000000000004</v>
      </c>
      <c r="Y13" s="41" t="e">
        <f t="shared" si="0"/>
        <v>#VALUE!</v>
      </c>
      <c r="Z13" s="41">
        <f t="shared" si="0"/>
        <v>4722.3999999999996</v>
      </c>
      <c r="AA13" s="41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6852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0"/>
      <c r="B15" s="10" t="s">
        <v>78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77</v>
      </c>
      <c r="U15" s="12" t="s">
        <v>17</v>
      </c>
      <c r="V15" s="13">
        <v>5945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93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77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80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19</v>
      </c>
      <c r="V17" s="13">
        <v>895.8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2" t="s">
        <v>81</v>
      </c>
      <c r="C18" s="53" t="s">
        <v>12</v>
      </c>
      <c r="D18" s="53" t="s">
        <v>15</v>
      </c>
      <c r="E18" s="53" t="s">
        <v>20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 t="s">
        <v>82</v>
      </c>
      <c r="U18" s="53" t="s">
        <v>21</v>
      </c>
      <c r="V18" s="27">
        <v>4</v>
      </c>
      <c r="W18" s="27">
        <v>3</v>
      </c>
      <c r="X18" s="27">
        <v>3</v>
      </c>
      <c r="Y18" s="54" t="s">
        <v>21</v>
      </c>
      <c r="Z18" s="23">
        <v>3</v>
      </c>
      <c r="AA18" s="23">
        <v>3</v>
      </c>
    </row>
    <row r="19" spans="2:27" ht="147.75" customHeight="1">
      <c r="B19" s="10" t="s">
        <v>119</v>
      </c>
      <c r="C19" s="8" t="s">
        <v>12</v>
      </c>
      <c r="D19" s="8" t="s">
        <v>15</v>
      </c>
      <c r="E19" s="8" t="s">
        <v>117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79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92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79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117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116</v>
      </c>
      <c r="C22" s="8" t="s">
        <v>12</v>
      </c>
      <c r="D22" s="8" t="s">
        <v>25</v>
      </c>
      <c r="E22" s="8" t="s">
        <v>105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103</v>
      </c>
      <c r="C23" s="8" t="s">
        <v>12</v>
      </c>
      <c r="D23" s="8" t="s">
        <v>25</v>
      </c>
      <c r="E23" s="8" t="s">
        <v>104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83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79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81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82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84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80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85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79</v>
      </c>
      <c r="U27" s="12" t="s">
        <v>29</v>
      </c>
      <c r="V27" s="13">
        <v>15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79</v>
      </c>
      <c r="U28" s="12" t="s">
        <v>32</v>
      </c>
      <c r="V28" s="13">
        <v>50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114</v>
      </c>
      <c r="C29" s="8" t="s">
        <v>12</v>
      </c>
      <c r="D29" s="8" t="s">
        <v>25</v>
      </c>
      <c r="E29" s="8" t="s">
        <v>112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113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4" customFormat="1" ht="101.25" customHeight="1">
      <c r="B30" s="20" t="s">
        <v>100</v>
      </c>
      <c r="C30" s="7" t="s">
        <v>12</v>
      </c>
      <c r="D30" s="7" t="s">
        <v>25</v>
      </c>
      <c r="E30" s="7" t="s">
        <v>98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99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4" t="s">
        <v>91</v>
      </c>
      <c r="C31" s="45" t="s">
        <v>12</v>
      </c>
      <c r="D31" s="45" t="s">
        <v>25</v>
      </c>
      <c r="E31" s="45" t="s">
        <v>106</v>
      </c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 t="s">
        <v>79</v>
      </c>
      <c r="U31" s="46"/>
      <c r="V31" s="47">
        <v>13</v>
      </c>
      <c r="W31" s="47"/>
      <c r="X31" s="47"/>
      <c r="Y31" s="48"/>
      <c r="Z31" s="49">
        <v>0</v>
      </c>
      <c r="AA31" s="49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241.7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249.3</v>
      </c>
      <c r="AA32" s="26">
        <f t="shared" si="4"/>
        <v>257.60000000000002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241.7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249.3</v>
      </c>
      <c r="AA33" s="9">
        <f>AA34</f>
        <v>257.60000000000002</v>
      </c>
    </row>
    <row r="34" spans="2:27" ht="129" customHeight="1">
      <c r="B34" s="10" t="s">
        <v>86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77</v>
      </c>
      <c r="U34" s="12" t="s">
        <v>38</v>
      </c>
      <c r="V34" s="13">
        <v>241.7</v>
      </c>
      <c r="W34" s="14">
        <v>173.3</v>
      </c>
      <c r="X34" s="14">
        <v>173.3</v>
      </c>
      <c r="Y34" s="15" t="s">
        <v>38</v>
      </c>
      <c r="Z34" s="16">
        <v>249.3</v>
      </c>
      <c r="AA34" s="16">
        <v>257.60000000000002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123.6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125</v>
      </c>
      <c r="C36" s="8" t="s">
        <v>36</v>
      </c>
      <c r="D36" s="8" t="s">
        <v>95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123.6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126</v>
      </c>
      <c r="C37" s="8" t="s">
        <v>36</v>
      </c>
      <c r="D37" s="8" t="s">
        <v>95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42</v>
      </c>
      <c r="V37" s="13">
        <v>114.6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127</v>
      </c>
      <c r="C38" s="8" t="s">
        <v>36</v>
      </c>
      <c r="D38" s="8" t="s">
        <v>95</v>
      </c>
      <c r="E38" s="8" t="s">
        <v>101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79</v>
      </c>
      <c r="U38" s="12" t="s">
        <v>44</v>
      </c>
      <c r="V38" s="13">
        <v>5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128</v>
      </c>
      <c r="C39" s="8" t="s">
        <v>36</v>
      </c>
      <c r="D39" s="8" t="s">
        <v>95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79</v>
      </c>
      <c r="U39" s="12" t="s">
        <v>44</v>
      </c>
      <c r="V39" s="13">
        <v>4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108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110</v>
      </c>
      <c r="C41" s="8" t="s">
        <v>15</v>
      </c>
      <c r="D41" s="8" t="s">
        <v>107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111</v>
      </c>
      <c r="C42" s="8" t="s">
        <v>15</v>
      </c>
      <c r="D42" s="8" t="s">
        <v>107</v>
      </c>
      <c r="E42" s="18" t="s">
        <v>109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79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2512.6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f>V45</f>
        <v>31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89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12" t="s">
        <v>49</v>
      </c>
      <c r="V45" s="9">
        <v>31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2481.6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60" t="s">
        <v>51</v>
      </c>
      <c r="C47" s="61" t="s">
        <v>46</v>
      </c>
      <c r="D47" s="61" t="s">
        <v>36</v>
      </c>
      <c r="E47" s="61" t="s">
        <v>52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 t="s">
        <v>79</v>
      </c>
      <c r="U47" s="62" t="s">
        <v>51</v>
      </c>
      <c r="V47" s="63">
        <v>1516.4</v>
      </c>
      <c r="W47" s="64">
        <v>119.1</v>
      </c>
      <c r="X47" s="64">
        <v>119.7</v>
      </c>
      <c r="Y47" s="65" t="s">
        <v>51</v>
      </c>
      <c r="Z47" s="66">
        <v>1500</v>
      </c>
      <c r="AA47" s="66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79</v>
      </c>
      <c r="U48" s="12" t="s">
        <v>53</v>
      </c>
      <c r="V48" s="13">
        <v>171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129</v>
      </c>
      <c r="C49" s="8" t="s">
        <v>46</v>
      </c>
      <c r="D49" s="8" t="s">
        <v>36</v>
      </c>
      <c r="E49" s="8" t="s">
        <v>123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113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 t="s">
        <v>55</v>
      </c>
      <c r="V50" s="13">
        <v>732.5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155.25" customHeight="1">
      <c r="B51" s="68" t="s">
        <v>136</v>
      </c>
      <c r="C51" s="8" t="s">
        <v>46</v>
      </c>
      <c r="D51" s="8" t="s">
        <v>36</v>
      </c>
      <c r="E51" s="8" t="s">
        <v>102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79</v>
      </c>
      <c r="U51" s="12"/>
      <c r="V51" s="13">
        <v>30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120</v>
      </c>
      <c r="C52" s="8" t="s">
        <v>46</v>
      </c>
      <c r="D52" s="8" t="s">
        <v>36</v>
      </c>
      <c r="E52" s="8" t="s">
        <v>118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79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21</v>
      </c>
      <c r="W53" s="26">
        <v>25</v>
      </c>
      <c r="X53" s="26">
        <v>25</v>
      </c>
      <c r="Y53" s="29" t="s">
        <v>57</v>
      </c>
      <c r="Z53" s="30">
        <f>Z55</f>
        <v>10</v>
      </c>
      <c r="AA53" s="30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21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122</v>
      </c>
      <c r="C55" s="8" t="s">
        <v>58</v>
      </c>
      <c r="D55" s="8" t="s">
        <v>46</v>
      </c>
      <c r="E55" s="8" t="s">
        <v>90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79</v>
      </c>
      <c r="U55" s="12" t="s">
        <v>60</v>
      </c>
      <c r="V55" s="13">
        <v>21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2">
        <f>V58</f>
        <v>15</v>
      </c>
      <c r="W56" s="26">
        <v>10</v>
      </c>
      <c r="X56" s="26">
        <v>10</v>
      </c>
      <c r="Y56" s="29" t="s">
        <v>61</v>
      </c>
      <c r="Z56" s="30">
        <f>Z57</f>
        <v>2</v>
      </c>
      <c r="AA56" s="30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15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79</v>
      </c>
      <c r="U58" s="8" t="s">
        <v>64</v>
      </c>
      <c r="V58" s="13">
        <v>15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1"/>
      <c r="B59" s="55" t="s">
        <v>66</v>
      </c>
      <c r="C59" s="32" t="s">
        <v>67</v>
      </c>
      <c r="D59" s="32" t="s">
        <v>13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 t="s">
        <v>66</v>
      </c>
      <c r="V59" s="43">
        <f>V60</f>
        <v>5981.1</v>
      </c>
      <c r="W59" s="43">
        <v>819.3</v>
      </c>
      <c r="X59" s="43">
        <v>819.3</v>
      </c>
      <c r="Y59" s="56" t="s">
        <v>66</v>
      </c>
      <c r="Z59" s="59">
        <f>Z60</f>
        <v>3193.6</v>
      </c>
      <c r="AA59" s="59">
        <f>AA60</f>
        <v>3180</v>
      </c>
    </row>
    <row r="60" spans="1:27" ht="25.15" customHeight="1">
      <c r="A60" s="51"/>
      <c r="B60" s="52" t="s">
        <v>68</v>
      </c>
      <c r="C60" s="53" t="s">
        <v>67</v>
      </c>
      <c r="D60" s="53" t="s">
        <v>12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 t="s">
        <v>68</v>
      </c>
      <c r="V60" s="43">
        <f>V61+V62+V63</f>
        <v>5981.1</v>
      </c>
      <c r="W60" s="43" t="e">
        <f>#REF!</f>
        <v>#REF!</v>
      </c>
      <c r="X60" s="43" t="e">
        <f>#REF!</f>
        <v>#REF!</v>
      </c>
      <c r="Y60" s="43" t="e">
        <f>#REF!</f>
        <v>#REF!</v>
      </c>
      <c r="Z60" s="43">
        <f>Z61+Z62+Z63</f>
        <v>3193.6</v>
      </c>
      <c r="AA60" s="43">
        <f>AA61+AA62+AA63</f>
        <v>3180</v>
      </c>
    </row>
    <row r="61" spans="1:27" ht="135" customHeight="1">
      <c r="A61" s="51"/>
      <c r="B61" s="57" t="s">
        <v>69</v>
      </c>
      <c r="C61" s="53" t="s">
        <v>67</v>
      </c>
      <c r="D61" s="53" t="s">
        <v>12</v>
      </c>
      <c r="E61" s="53" t="s">
        <v>70</v>
      </c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 t="s">
        <v>87</v>
      </c>
      <c r="U61" s="58" t="s">
        <v>69</v>
      </c>
      <c r="V61" s="27">
        <v>4254.1000000000004</v>
      </c>
      <c r="W61" s="27">
        <v>819.3</v>
      </c>
      <c r="X61" s="27">
        <v>819.3</v>
      </c>
      <c r="Y61" s="54" t="s">
        <v>69</v>
      </c>
      <c r="Z61" s="23">
        <v>3193.6</v>
      </c>
      <c r="AA61" s="23">
        <v>3180</v>
      </c>
    </row>
    <row r="62" spans="1:27" ht="135" customHeight="1">
      <c r="A62" s="51"/>
      <c r="B62" s="57" t="s">
        <v>134</v>
      </c>
      <c r="C62" s="53" t="s">
        <v>67</v>
      </c>
      <c r="D62" s="53" t="s">
        <v>12</v>
      </c>
      <c r="E62" s="67" t="s">
        <v>133</v>
      </c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 t="s">
        <v>87</v>
      </c>
      <c r="U62" s="58" t="s">
        <v>69</v>
      </c>
      <c r="V62" s="27">
        <v>1722</v>
      </c>
      <c r="W62" s="27">
        <v>819.3</v>
      </c>
      <c r="X62" s="27">
        <v>819.3</v>
      </c>
      <c r="Y62" s="54" t="s">
        <v>69</v>
      </c>
      <c r="Z62" s="23">
        <v>0</v>
      </c>
      <c r="AA62" s="23">
        <v>0</v>
      </c>
    </row>
    <row r="63" spans="1:27" ht="135" customHeight="1">
      <c r="A63" s="51"/>
      <c r="B63" s="57" t="s">
        <v>121</v>
      </c>
      <c r="C63" s="53" t="s">
        <v>67</v>
      </c>
      <c r="D63" s="53" t="s">
        <v>12</v>
      </c>
      <c r="E63" s="53" t="s">
        <v>117</v>
      </c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 t="s">
        <v>87</v>
      </c>
      <c r="U63" s="58" t="s">
        <v>69</v>
      </c>
      <c r="V63" s="27">
        <v>5</v>
      </c>
      <c r="W63" s="27">
        <v>819.3</v>
      </c>
      <c r="X63" s="27">
        <v>819.3</v>
      </c>
      <c r="Y63" s="54" t="s">
        <v>69</v>
      </c>
      <c r="Z63" s="23">
        <v>0</v>
      </c>
      <c r="AA63" s="23">
        <v>0</v>
      </c>
    </row>
    <row r="64" spans="1:27" ht="28.5" customHeight="1">
      <c r="B64" s="31" t="s">
        <v>94</v>
      </c>
      <c r="C64" s="32" t="s">
        <v>95</v>
      </c>
      <c r="D64" s="32" t="s">
        <v>13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3"/>
      <c r="V64" s="43">
        <f>V65</f>
        <v>78.8</v>
      </c>
      <c r="W64" s="26"/>
      <c r="X64" s="26"/>
      <c r="Y64" s="29"/>
      <c r="Z64" s="30">
        <f>Z65</f>
        <v>79.3</v>
      </c>
      <c r="AA64" s="30">
        <f>AA65</f>
        <v>79.3</v>
      </c>
    </row>
    <row r="65" spans="1:27" ht="26.25" customHeight="1">
      <c r="B65" s="10" t="s">
        <v>96</v>
      </c>
      <c r="C65" s="8" t="s">
        <v>95</v>
      </c>
      <c r="D65" s="8" t="s">
        <v>12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2"/>
      <c r="V65" s="9">
        <f>V66</f>
        <v>78.8</v>
      </c>
      <c r="W65" s="9"/>
      <c r="X65" s="9"/>
      <c r="Y65" s="22"/>
      <c r="Z65" s="23">
        <f>Z66</f>
        <v>79.3</v>
      </c>
      <c r="AA65" s="23">
        <f>AA66</f>
        <v>79.3</v>
      </c>
    </row>
    <row r="66" spans="1:27" ht="129" customHeight="1">
      <c r="B66" s="28" t="s">
        <v>115</v>
      </c>
      <c r="C66" s="8" t="s">
        <v>95</v>
      </c>
      <c r="D66" s="8" t="s">
        <v>12</v>
      </c>
      <c r="E66" s="8" t="s">
        <v>97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132</v>
      </c>
      <c r="U66" s="12"/>
      <c r="V66" s="13">
        <v>78.8</v>
      </c>
      <c r="W66" s="14"/>
      <c r="X66" s="14"/>
      <c r="Y66" s="15"/>
      <c r="Z66" s="16">
        <v>79.3</v>
      </c>
      <c r="AA66" s="16">
        <v>79.3</v>
      </c>
    </row>
    <row r="67" spans="1:27" ht="23.45" customHeight="1">
      <c r="A67" s="51"/>
      <c r="B67" s="55" t="s">
        <v>71</v>
      </c>
      <c r="C67" s="32" t="s">
        <v>72</v>
      </c>
      <c r="D67" s="32" t="s">
        <v>13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 t="s">
        <v>71</v>
      </c>
      <c r="V67" s="43">
        <f>V68</f>
        <v>6</v>
      </c>
      <c r="W67" s="43">
        <v>30</v>
      </c>
      <c r="X67" s="43">
        <v>30</v>
      </c>
      <c r="Y67" s="56" t="s">
        <v>71</v>
      </c>
      <c r="Z67" s="30">
        <f>Z68</f>
        <v>5</v>
      </c>
      <c r="AA67" s="30">
        <f>AA68</f>
        <v>5</v>
      </c>
    </row>
    <row r="68" spans="1:27" ht="28.15" customHeight="1">
      <c r="A68" s="51"/>
      <c r="B68" s="52" t="s">
        <v>73</v>
      </c>
      <c r="C68" s="53" t="s">
        <v>72</v>
      </c>
      <c r="D68" s="53" t="s">
        <v>12</v>
      </c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 t="s">
        <v>73</v>
      </c>
      <c r="V68" s="27">
        <f>V69</f>
        <v>6</v>
      </c>
      <c r="W68" s="27">
        <v>30</v>
      </c>
      <c r="X68" s="27">
        <v>30</v>
      </c>
      <c r="Y68" s="54" t="s">
        <v>73</v>
      </c>
      <c r="Z68" s="23">
        <f>Z69</f>
        <v>5</v>
      </c>
      <c r="AA68" s="23">
        <f>AA69</f>
        <v>5</v>
      </c>
    </row>
    <row r="69" spans="1:27" ht="151.9" customHeight="1">
      <c r="A69" s="51"/>
      <c r="B69" s="57" t="s">
        <v>74</v>
      </c>
      <c r="C69" s="53" t="s">
        <v>72</v>
      </c>
      <c r="D69" s="53" t="s">
        <v>12</v>
      </c>
      <c r="E69" s="53" t="s">
        <v>75</v>
      </c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 t="s">
        <v>79</v>
      </c>
      <c r="U69" s="58" t="s">
        <v>74</v>
      </c>
      <c r="V69" s="27">
        <v>6</v>
      </c>
      <c r="W69" s="27">
        <v>30</v>
      </c>
      <c r="X69" s="27">
        <v>30</v>
      </c>
      <c r="Y69" s="54" t="s">
        <v>74</v>
      </c>
      <c r="Z69" s="23">
        <v>5</v>
      </c>
      <c r="AA69" s="23">
        <v>5</v>
      </c>
    </row>
    <row r="72" spans="1:27" ht="31.9" customHeight="1">
      <c r="B72" s="2" t="s">
        <v>88</v>
      </c>
    </row>
    <row r="74" spans="1:27" ht="31.15" customHeight="1">
      <c r="B74" s="2" t="s">
        <v>130</v>
      </c>
    </row>
  </sheetData>
  <mergeCells count="16">
    <mergeCell ref="C1:AA1"/>
    <mergeCell ref="V8:AA8"/>
    <mergeCell ref="B6:Y6"/>
    <mergeCell ref="B2:AA4"/>
    <mergeCell ref="V9:V10"/>
    <mergeCell ref="Y9:Y10"/>
    <mergeCell ref="X9:X10"/>
    <mergeCell ref="Z9:Z10"/>
    <mergeCell ref="AA9:AA10"/>
    <mergeCell ref="W9:W10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35" fitToHeight="0" orientation="portrait" r:id="rId1"/>
  <headerFooter alignWithMargins="0"/>
  <rowBreaks count="3" manualBreakCount="3">
    <brk id="22" max="27" man="1"/>
    <brk id="34" max="27" man="1"/>
    <brk id="48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2022-05-20T12:07:09Z</cp:lastPrinted>
  <dcterms:created xsi:type="dcterms:W3CDTF">2017-02-21T11:06:02Z</dcterms:created>
  <dcterms:modified xsi:type="dcterms:W3CDTF">2022-05-20T12:07:11Z</dcterms:modified>
</cp:coreProperties>
</file>