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ExportParams" sheetId="10" state="hidden" r:id="rId3"/>
    <sheet name="Источники" sheetId="11" r:id="rId4"/>
  </sheets>
  <externalReferences>
    <externalReference r:id="rId5"/>
  </externalReferences>
  <definedNames>
    <definedName name="APPT" localSheetId="0">Доходы!$A$24</definedName>
    <definedName name="APPT" localSheetId="1">Расходы!#REF!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1">Расходы!#REF!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Доходы!$A$61</definedName>
    <definedName name="REND_1" localSheetId="1">Расходы!$A$149</definedName>
    <definedName name="SIGN" localSheetId="0">Доходы!$A$23:$D$25</definedName>
    <definedName name="SIGN" localSheetId="1">Расходы!#REF!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  <definedName name="_xlnm.Print_Area" localSheetId="0">Доходы!$A$1:$H$62</definedName>
  </definedNames>
  <calcPr calcId="125725" refMode="R1C1"/>
</workbook>
</file>

<file path=xl/calcChain.xml><?xml version="1.0" encoding="utf-8"?>
<calcChain xmlns="http://schemas.openxmlformats.org/spreadsheetml/2006/main">
  <c r="D51" i="7"/>
  <c r="F15" i="8"/>
  <c r="E15"/>
  <c r="D15"/>
  <c r="F16"/>
  <c r="E20" i="11"/>
  <c r="D20"/>
  <c r="E19"/>
  <c r="D19"/>
  <c r="E18"/>
  <c r="D18"/>
  <c r="D17"/>
  <c r="D13" s="1"/>
  <c r="D12" s="1"/>
  <c r="D11" s="1"/>
  <c r="E16"/>
  <c r="E15"/>
  <c r="E14" s="1"/>
  <c r="F12"/>
  <c r="F11" s="1"/>
  <c r="E12"/>
  <c r="E11"/>
  <c r="F147" i="8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3"/>
  <c r="F61" i="7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D16" i="11" l="1"/>
  <c r="D15" s="1"/>
  <c r="D14" s="1"/>
</calcChain>
</file>

<file path=xl/sharedStrings.xml><?xml version="1.0" encoding="utf-8"?>
<sst xmlns="http://schemas.openxmlformats.org/spreadsheetml/2006/main" count="758" uniqueCount="389">
  <si>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</si>
  <si>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</si>
  <si>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</si>
  <si>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</si>
  <si>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</si>
  <si>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</si>
  <si>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</si>
  <si>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</si>
  <si>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</si>
  <si>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</si>
  <si>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</si>
  <si>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</si>
  <si>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</si>
  <si>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</si>
  <si>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</si>
  <si>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</si>
  <si>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</si>
  <si>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</si>
  <si>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</si>
  <si>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</si>
  <si>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</si>
  <si>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</si>
  <si>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</si>
  <si>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</si>
  <si>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</si>
  <si>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ОТЧЕТ ОБ ИСПОЛНЕНИИ БЮДЖЕТА</t>
  </si>
  <si>
    <t>по ОКТМО</t>
  </si>
  <si>
    <t/>
  </si>
  <si>
    <t>на 01.02.2017 г.</t>
  </si>
  <si>
    <t>01.02.2017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</si>
  <si>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</si>
  <si>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</si>
  <si>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</si>
  <si>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</si>
  <si>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</si>
  <si>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</si>
  <si>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</si>
  <si>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</si>
  <si>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</si>
  <si>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</si>
  <si>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</si>
  <si>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</si>
  <si>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</si>
  <si>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</si>
  <si>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</si>
  <si>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</si>
  <si>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</si>
  <si>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</si>
  <si>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</si>
  <si>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</si>
  <si>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</si>
  <si>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</si>
  <si>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</si>
  <si>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</si>
  <si>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</si>
  <si>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</si>
  <si>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</si>
  <si>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</si>
  <si>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</si>
  <si>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</si>
  <si>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</si>
  <si>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</si>
  <si>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</si>
  <si>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</si>
  <si>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</si>
  <si>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</si>
  <si>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</si>
  <si>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</si>
  <si>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</si>
  <si>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</si>
  <si>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</si>
  <si>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</si>
  <si>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</si>
  <si>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</si>
  <si>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</si>
  <si>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</si>
  <si>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</si>
  <si>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</si>
  <si>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</si>
  <si>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</si>
  <si>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</si>
  <si>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</si>
  <si>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</si>
  <si>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Расходы бюджета - всего</t>
  </si>
  <si>
    <t>200</t>
  </si>
  <si>
    <t>x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</si>
  <si>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</si>
  <si>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</si>
  <si>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</si>
  <si>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</si>
  <si>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</si>
  <si>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</si>
  <si>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</si>
  <si>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</si>
  <si>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</si>
  <si>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</si>
  <si>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</si>
  <si>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</si>
  <si>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</si>
  <si>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</si>
  <si>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</si>
  <si>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</si>
  <si>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</si>
  <si>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</si>
  <si>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</si>
  <si>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</si>
  <si>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</si>
  <si>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</si>
  <si>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</si>
  <si>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</si>
  <si>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</si>
  <si>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</si>
  <si>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</si>
  <si>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</si>
  <si>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</si>
  <si>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</si>
  <si>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</si>
  <si>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</si>
  <si>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</si>
  <si>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</si>
  <si>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</si>
  <si>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</si>
  <si>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</si>
  <si>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</si>
  <si>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</si>
  <si>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</si>
  <si>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</si>
  <si>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</si>
  <si>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</si>
  <si>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</si>
  <si>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сеслького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</si>
  <si>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</si>
  <si>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</si>
  <si>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</si>
  <si>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</si>
  <si>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</si>
  <si>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</si>
  <si>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</si>
  <si>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</si>
  <si>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</si>
  <si>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</si>
  <si>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</si>
  <si>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</si>
  <si>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</si>
  <si>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</si>
  <si>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</si>
  <si>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</si>
  <si>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</si>
  <si>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</si>
  <si>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</si>
  <si>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</si>
  <si>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</si>
  <si>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</si>
  <si>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</si>
  <si>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</si>
  <si>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</si>
  <si>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</si>
  <si>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</si>
  <si>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</si>
  <si>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</si>
  <si>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</si>
  <si>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</si>
  <si>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</si>
  <si>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</si>
  <si>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</si>
  <si>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</si>
  <si>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</si>
  <si>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</si>
  <si>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</si>
  <si>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</si>
  <si>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</si>
  <si>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</si>
  <si>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</si>
  <si>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</si>
  <si>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</si>
  <si>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</si>
  <si>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</si>
  <si>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</si>
  <si>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</si>
  <si>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</si>
  <si>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</si>
  <si>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</si>
  <si>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</si>
  <si>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</si>
  <si>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</si>
  <si>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</si>
  <si>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</si>
  <si>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</si>
  <si>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</si>
  <si>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</si>
  <si>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</si>
  <si>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</si>
  <si>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</si>
  <si>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</si>
  <si>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</si>
  <si>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</si>
  <si>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</si>
  <si>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</si>
  <si>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</si>
  <si>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</si>
  <si>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</si>
  <si>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</si>
  <si>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</si>
  <si>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</si>
  <si>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</si>
  <si>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</si>
  <si>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</si>
  <si>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</si>
  <si>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</si>
  <si>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</si>
  <si>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</si>
  <si>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Расходы на обеспечение деятельности(оказаниеуслуг)муниципальных учреждений Новоцимлянского сельского поселения в рамках программы "Энергосбережение и повышение энергетической эффективности"мероприятия по проведению обязательного энергетического обследования,повышение эффективности системы электроснабжения,теплоснабжения и водоснабжения.(Иные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</si>
  <si>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</si>
  <si>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</si>
  <si>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</si>
  <si>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</si>
  <si>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</si>
  <si>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</si>
  <si>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</si>
  <si>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</si>
  <si>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</si>
  <si>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</si>
  <si>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</si>
  <si>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</si>
  <si>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</si>
  <si>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</si>
  <si>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</si>
  <si>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</si>
  <si>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</si>
  <si>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</si>
  <si>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</si>
  <si>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</si>
  <si>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</si>
  <si>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</si>
  <si>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</si>
  <si>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</si>
  <si>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</si>
  <si>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</si>
  <si>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</si>
  <si>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</si>
  <si>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</si>
  <si>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</si>
  <si>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</si>
  <si>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</si>
  <si>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</si>
  <si>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</si>
  <si>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</si>
  <si>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рационального природопользования</t>
  </si>
  <si>
    <t xml:space="preserve">951 0605 0520073380 000 </t>
  </si>
  <si>
    <t xml:space="preserve">951 0605 0520073380 200 </t>
  </si>
  <si>
    <t xml:space="preserve">951 0605 0520073380 240 </t>
  </si>
  <si>
    <t xml:space="preserve">951 0605 0520073380 244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</si>
  <si>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</si>
  <si>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</si>
  <si>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</si>
  <si>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</si>
  <si>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</si>
  <si>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</si>
  <si>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</si>
  <si>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</si>
  <si>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</si>
  <si>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</si>
  <si>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</si>
  <si>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</si>
  <si>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</si>
  <si>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</si>
  <si>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</si>
  <si>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</si>
  <si>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</si>
  <si>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</si>
  <si>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</si>
  <si>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</si>
  <si>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</si>
  <si>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</si>
  <si>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</si>
  <si>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</si>
  <si>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</si>
  <si>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</si>
  <si>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</si>
  <si>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</si>
  <si>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</si>
  <si>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</si>
  <si>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</si>
  <si>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</si>
  <si>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</si>
  <si>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</si>
  <si>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</si>
  <si>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</si>
  <si>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</si>
  <si>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</si>
  <si>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</si>
  <si>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</si>
  <si>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</si>
  <si>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</si>
  <si>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</si>
  <si>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>500</t>
  </si>
  <si>
    <t>Изменение остатков средств</t>
  </si>
  <si>
    <t>700</t>
  </si>
  <si>
    <t>EXPORT_SRC_KIND</t>
  </si>
  <si>
    <t>EXPORT_PARAM_SRC_KIND</t>
  </si>
  <si>
    <t>3</t>
  </si>
  <si>
    <t>EXPORT_SRC_CODE</t>
  </si>
  <si>
    <t>58041-05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</si>
  <si>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</si>
  <si>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</si>
  <si>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</si>
  <si>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</si>
  <si>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</si>
  <si>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</si>
  <si>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</si>
  <si>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</si>
  <si>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</si>
  <si>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</si>
  <si>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</si>
  <si>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</si>
  <si>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</si>
  <si>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</si>
  <si>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>Источники финансирования дефицитов бюджетов - всего</t>
  </si>
  <si>
    <t>000 90  00  00  00  00  0000  000</t>
  </si>
  <si>
    <t>000 01  00  00  00  00  0000  000</t>
  </si>
  <si>
    <t>Изменение остатков средств на счетах по учету  средств бюджетов</t>
  </si>
  <si>
    <t>000 01  05  00  00  00  0000  000</t>
  </si>
  <si>
    <t>Увеличение остатков средств бюджетов</t>
  </si>
  <si>
    <t>710</t>
  </si>
  <si>
    <t>000 01  05  00  00  00  0000  500</t>
  </si>
  <si>
    <t>Х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</si>
  <si>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</si>
  <si>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</si>
  <si>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</si>
  <si>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</si>
  <si>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Увеличение прочих остатков денежных средств  бюджетов поселений</t>
  </si>
  <si>
    <t>000 01  05  02  01  10  0000  510</t>
  </si>
  <si>
    <t>Уменьшение остатков средств бюджетов</t>
  </si>
  <si>
    <t>720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</si>
  <si>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</si>
  <si>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</si>
  <si>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</si>
  <si>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</si>
  <si>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</si>
  <si>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Уменьшение прочих остатков денежных средств  бюджетов поселений</t>
  </si>
  <si>
    <t>000 01  05  02  01  10  0000  610</t>
  </si>
  <si>
    <t>"01" февраля 2017  г.</t>
  </si>
  <si>
    <t xml:space="preserve">                                                                (подпись)                      (расшифровка подписи)</t>
  </si>
  <si>
    <t>Руководитель финансово-   __________________               Широкова Л.В.</t>
  </si>
  <si>
    <t>Главный бухгалтер               ________________                      Калмыкова О.А</t>
  </si>
  <si>
    <t>Руководитель                         __________________                 Текутьев С.Ф,</t>
  </si>
  <si>
    <t xml:space="preserve">                                                           (подпись)                         (расшифровка подписи)</t>
  </si>
  <si>
    <t>экономической службы                (подпись)                              (расшифровка подписи)</t>
  </si>
  <si>
    <t xml:space="preserve">951 0000 0000000000 000 </t>
  </si>
  <si>
    <t>000 10100000000000000</t>
  </si>
  <si>
    <t>000 10102000010000110</t>
  </si>
  <si>
    <t>000 10102010010000110</t>
  </si>
  <si>
    <t>000 10102010011000110</t>
  </si>
  <si>
    <t>000 10500000000000000</t>
  </si>
  <si>
    <t>000 10503000010000110</t>
  </si>
  <si>
    <t>000 10503010010000110</t>
  </si>
  <si>
    <t>000 10600000000000000</t>
  </si>
  <si>
    <t>000 10601000000000110</t>
  </si>
  <si>
    <t>000 10601030100000110</t>
  </si>
  <si>
    <t>000 10601030101000110</t>
  </si>
  <si>
    <t>000 10601030102100110</t>
  </si>
  <si>
    <t>000 10606000000000110</t>
  </si>
  <si>
    <t>000 10606030000000110</t>
  </si>
  <si>
    <t>000 10606033100000110</t>
  </si>
  <si>
    <t>000 10606040000000110</t>
  </si>
  <si>
    <t>000 10606043100000110</t>
  </si>
  <si>
    <t>000 10800000000000000</t>
  </si>
  <si>
    <t>000 10804000010000110</t>
  </si>
  <si>
    <t>000 10804020010000110</t>
  </si>
  <si>
    <t>000 10804020011000110</t>
  </si>
  <si>
    <t>000 11100000000000000</t>
  </si>
  <si>
    <t>000 11105000000000120</t>
  </si>
  <si>
    <t>000 11105020000000120</t>
  </si>
  <si>
    <t>000 11105025100000120</t>
  </si>
  <si>
    <t>000 11105070000000120</t>
  </si>
  <si>
    <t>000 11105075100000120</t>
  </si>
  <si>
    <t>000 11600000000000000</t>
  </si>
  <si>
    <t>000 11651000020000140</t>
  </si>
  <si>
    <t>000 11651040020000140</t>
  </si>
  <si>
    <t>000 20000000000000000</t>
  </si>
  <si>
    <t>000 20200000000000000</t>
  </si>
  <si>
    <t>000 20210000000000151</t>
  </si>
  <si>
    <t>000 20215001000000151</t>
  </si>
  <si>
    <t>000 20230000000000151</t>
  </si>
  <si>
    <t>000 20230024000000151</t>
  </si>
  <si>
    <t>000 20230024100000151</t>
  </si>
  <si>
    <t>000 20235118000000151</t>
  </si>
  <si>
    <t>000 20235118100000151</t>
  </si>
  <si>
    <t>000 20215001100000151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</si>
</sst>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dd/mm/yyyy\ &quot;г.&quot;"/>
    <numFmt numFmtId="165" formatCode="?"/>
    <numFmt numFmtId="166" formatCode="#,##0.00_ ;\-#,##0.00\ "/>
  </numFmts>
  <fonts count="7">
    <font>
      <sz val="10"/>
      <name val="Arial Cyr"/>
      <charset val="204"/>
    </font>
    <font>
      <sz val="12"/>
      <color indexed="8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49" fontId="0" fillId="0" borderId="0" xfId="0" applyNumberFormat="1"/>
    <xf numFmtId="0" fontId="1" fillId="2" borderId="0" xfId="0" applyFont="1" applyFill="1" applyBorder="1" applyAlignment="1">
      <alignment horizontal="left" wrapText="1"/>
    </xf>
    <xf numFmtId="49" fontId="1" fillId="2" borderId="0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Continuous"/>
    </xf>
    <xf numFmtId="0" fontId="3" fillId="0" borderId="0" xfId="0" applyFont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left" wrapText="1"/>
    </xf>
    <xf numFmtId="49" fontId="3" fillId="0" borderId="39" xfId="0" applyNumberFormat="1" applyFont="1" applyBorder="1" applyAlignment="1">
      <alignment wrapText="1"/>
    </xf>
    <xf numFmtId="49" fontId="3" fillId="0" borderId="10" xfId="0" applyNumberFormat="1" applyFont="1" applyBorder="1" applyAlignment="1">
      <alignment horizontal="left" wrapText="1"/>
    </xf>
    <xf numFmtId="49" fontId="3" fillId="0" borderId="7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Alignment="1">
      <alignment horizontal="left"/>
    </xf>
    <xf numFmtId="49" fontId="3" fillId="0" borderId="3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left" wrapText="1"/>
    </xf>
    <xf numFmtId="49" fontId="3" fillId="0" borderId="16" xfId="0" applyNumberFormat="1" applyFont="1" applyBorder="1" applyAlignment="1">
      <alignment horizontal="center" wrapText="1"/>
    </xf>
    <xf numFmtId="49" fontId="3" fillId="0" borderId="29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/>
    </xf>
    <xf numFmtId="49" fontId="3" fillId="0" borderId="26" xfId="0" applyNumberFormat="1" applyFont="1" applyBorder="1" applyAlignment="1">
      <alignment horizontal="left" wrapText="1"/>
    </xf>
    <xf numFmtId="49" fontId="3" fillId="0" borderId="21" xfId="0" applyNumberFormat="1" applyFont="1" applyBorder="1" applyAlignment="1">
      <alignment horizontal="center" wrapText="1"/>
    </xf>
    <xf numFmtId="49" fontId="3" fillId="0" borderId="34" xfId="0" applyNumberFormat="1" applyFont="1" applyBorder="1" applyAlignment="1">
      <alignment horizontal="center"/>
    </xf>
    <xf numFmtId="4" fontId="3" fillId="0" borderId="23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49" fontId="3" fillId="0" borderId="27" xfId="0" applyNumberFormat="1" applyFont="1" applyBorder="1" applyAlignment="1">
      <alignment horizontal="left" wrapText="1"/>
    </xf>
    <xf numFmtId="49" fontId="3" fillId="0" borderId="22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left" wrapText="1"/>
    </xf>
    <xf numFmtId="0" fontId="3" fillId="0" borderId="2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49" fontId="4" fillId="0" borderId="0" xfId="0" applyNumberFormat="1" applyFont="1" applyBorder="1"/>
    <xf numFmtId="0" fontId="4" fillId="0" borderId="4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left" wrapText="1"/>
    </xf>
    <xf numFmtId="49" fontId="5" fillId="0" borderId="36" xfId="0" applyNumberFormat="1" applyFont="1" applyBorder="1" applyAlignment="1">
      <alignment horizontal="center" wrapText="1"/>
    </xf>
    <xf numFmtId="49" fontId="5" fillId="0" borderId="12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0" fontId="4" fillId="0" borderId="26" xfId="0" applyFont="1" applyBorder="1"/>
    <xf numFmtId="0" fontId="4" fillId="0" borderId="21" xfId="0" applyFont="1" applyBorder="1"/>
    <xf numFmtId="0" fontId="4" fillId="0" borderId="34" xfId="0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23" xfId="0" applyFont="1" applyBorder="1"/>
    <xf numFmtId="0" fontId="4" fillId="0" borderId="25" xfId="0" applyFont="1" applyBorder="1"/>
    <xf numFmtId="49" fontId="4" fillId="0" borderId="19" xfId="0" applyNumberFormat="1" applyFont="1" applyBorder="1" applyAlignment="1">
      <alignment horizontal="left" wrapText="1"/>
    </xf>
    <xf numFmtId="49" fontId="4" fillId="0" borderId="17" xfId="0" applyNumberFormat="1" applyFont="1" applyBorder="1" applyAlignment="1">
      <alignment horizontal="center" wrapText="1"/>
    </xf>
    <xf numFmtId="49" fontId="4" fillId="0" borderId="29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165" fontId="4" fillId="0" borderId="19" xfId="0" applyNumberFormat="1" applyFont="1" applyBorder="1" applyAlignment="1">
      <alignment horizontal="left" wrapText="1"/>
    </xf>
    <xf numFmtId="0" fontId="4" fillId="0" borderId="10" xfId="0" applyFont="1" applyBorder="1"/>
    <xf numFmtId="0" fontId="4" fillId="0" borderId="33" xfId="0" applyFont="1" applyBorder="1"/>
    <xf numFmtId="0" fontId="4" fillId="0" borderId="33" xfId="0" applyFont="1" applyBorder="1" applyAlignment="1">
      <alignment horizontal="center"/>
    </xf>
    <xf numFmtId="0" fontId="4" fillId="0" borderId="33" xfId="0" applyFont="1" applyBorder="1" applyAlignment="1">
      <alignment horizontal="right"/>
    </xf>
    <xf numFmtId="49" fontId="4" fillId="0" borderId="20" xfId="0" applyNumberFormat="1" applyFont="1" applyBorder="1" applyAlignment="1">
      <alignment horizontal="left" wrapText="1"/>
    </xf>
    <xf numFmtId="49" fontId="4" fillId="0" borderId="30" xfId="0" applyNumberFormat="1" applyFont="1" applyBorder="1" applyAlignment="1">
      <alignment horizontal="center" wrapText="1"/>
    </xf>
    <xf numFmtId="49" fontId="4" fillId="0" borderId="35" xfId="0" applyNumberFormat="1" applyFont="1" applyBorder="1" applyAlignment="1">
      <alignment horizontal="center"/>
    </xf>
    <xf numFmtId="4" fontId="4" fillId="0" borderId="31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9" fontId="5" fillId="0" borderId="19" xfId="0" applyNumberFormat="1" applyFont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49" fontId="1" fillId="2" borderId="0" xfId="0" applyNumberFormat="1" applyFont="1" applyFill="1" applyBorder="1" applyAlignment="1">
      <alignment wrapText="1"/>
    </xf>
    <xf numFmtId="49" fontId="1" fillId="2" borderId="0" xfId="0" applyNumberFormat="1" applyFont="1" applyFill="1" applyBorder="1"/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49" fontId="1" fillId="2" borderId="0" xfId="0" applyNumberFormat="1" applyFont="1" applyFill="1"/>
    <xf numFmtId="0" fontId="1" fillId="2" borderId="39" xfId="0" applyFont="1" applyFill="1" applyBorder="1" applyAlignment="1">
      <alignment horizontal="left"/>
    </xf>
    <xf numFmtId="49" fontId="1" fillId="2" borderId="39" xfId="0" applyNumberFormat="1" applyFont="1" applyFill="1" applyBorder="1" applyAlignment="1">
      <alignment horizontal="left"/>
    </xf>
    <xf numFmtId="0" fontId="1" fillId="2" borderId="39" xfId="0" applyFont="1" applyFill="1" applyBorder="1" applyAlignment="1"/>
    <xf numFmtId="49" fontId="1" fillId="2" borderId="39" xfId="0" applyNumberFormat="1" applyFont="1" applyFill="1" applyBorder="1"/>
    <xf numFmtId="0" fontId="1" fillId="2" borderId="39" xfId="0" applyFont="1" applyFill="1" applyBorder="1"/>
    <xf numFmtId="0" fontId="1" fillId="2" borderId="44" xfId="0" applyFont="1" applyFill="1" applyBorder="1" applyAlignment="1">
      <alignment horizontal="left"/>
    </xf>
    <xf numFmtId="0" fontId="1" fillId="2" borderId="44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49" fontId="1" fillId="2" borderId="3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49" fontId="1" fillId="2" borderId="18" xfId="0" applyNumberFormat="1" applyFont="1" applyFill="1" applyBorder="1" applyAlignment="1">
      <alignment horizontal="center" wrapText="1"/>
    </xf>
    <xf numFmtId="43" fontId="4" fillId="0" borderId="46" xfId="0" applyNumberFormat="1" applyFont="1" applyBorder="1" applyAlignment="1"/>
    <xf numFmtId="4" fontId="4" fillId="0" borderId="46" xfId="0" applyNumberFormat="1" applyFont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43" fontId="4" fillId="0" borderId="18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166" fontId="4" fillId="0" borderId="46" xfId="0" applyNumberFormat="1" applyFont="1" applyBorder="1" applyAlignment="1">
      <alignment horizontal="center"/>
    </xf>
  </cellXfs>
  <cellStyles count="1">
    <cellStyle name="Обычный" xfId="0" builtinId="0"/>
  </cellStyles>
  <dxfs count="17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1430%20&#1053;&#1086;&#1074;&#1086;&#1094;&#1080;&#1084;&#1083;&#1103;&#1085;&#1089;&#1082;&#1086;&#1077;%20&#1089;&#1077;&#1083;&#1100;&#1089;&#1082;&#1086;&#1077;%20&#1087;&#1086;&#1089;&#1077;&#1083;&#1077;&#1085;&#1080;&#1077;%20%20&#1092;&#1086;&#1088;&#1084;&#1072;%200503117%20%20&#1085;&#1072;%2001.02.2017%20&#1075;&#1086;&#1076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оды "/>
      <sheetName val="расходы"/>
      <sheetName val="источники"/>
    </sheetNames>
    <sheetDataSet>
      <sheetData sheetId="0">
        <row r="16">
          <cell r="D16">
            <v>7555700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62"/>
  <sheetViews>
    <sheetView showGridLines="0" tabSelected="1" view="pageBreakPreview" topLeftCell="A22" zoomScale="60" zoomScaleNormal="100" workbookViewId="0">
      <selection activeCell="F21" sqref="F21"/>
    </sheetView>
  </sheetViews>
  <sheetFormatPr defaultRowHeight="18"/>
  <cols>
    <col min="1" max="1" width="54.42578125" style="8" customWidth="1"/>
    <col min="2" max="2" width="6.140625" style="8" customWidth="1"/>
    <col min="3" max="3" width="40.7109375" style="8" customWidth="1"/>
    <col min="4" max="4" width="23.140625" style="8" customWidth="1"/>
    <col min="5" max="5" width="21.140625" style="8" customWidth="1"/>
    <col min="6" max="6" width="22" style="8" customWidth="1"/>
    <col min="7" max="7" width="7.28515625" style="8" customWidth="1"/>
    <col min="8" max="8" width="9.140625" style="8" hidden="1" customWidth="1"/>
    <col min="9" max="16384" width="9.140625" style="8"/>
  </cols>
  <sheetData>
    <row r="1" spans="1:8" ht="16.899999999999999" customHeight="1">
      <c r="A1" s="7"/>
      <c r="B1" s="7"/>
      <c r="C1" s="7"/>
      <c r="D1" s="7"/>
      <c r="F1" s="9"/>
      <c r="H1" s="10" t="s">
        <v>27</v>
      </c>
    </row>
    <row r="2" spans="1:8" ht="16.899999999999999" customHeight="1" thickBot="1">
      <c r="A2" s="7" t="s">
        <v>25</v>
      </c>
      <c r="B2" s="7"/>
      <c r="C2" s="7"/>
      <c r="D2" s="7"/>
      <c r="E2" s="11"/>
      <c r="F2" s="12" t="s">
        <v>3</v>
      </c>
    </row>
    <row r="3" spans="1:8">
      <c r="A3" s="13"/>
      <c r="B3" s="13"/>
      <c r="C3" s="13"/>
      <c r="D3" s="10"/>
      <c r="E3" s="14" t="s">
        <v>9</v>
      </c>
      <c r="F3" s="15" t="s">
        <v>16</v>
      </c>
      <c r="H3" s="10" t="s">
        <v>39</v>
      </c>
    </row>
    <row r="4" spans="1:8" ht="30.75" customHeight="1">
      <c r="A4" s="16" t="s">
        <v>28</v>
      </c>
      <c r="B4" s="16"/>
      <c r="C4" s="16"/>
      <c r="D4" s="16"/>
      <c r="E4" s="11" t="s">
        <v>8</v>
      </c>
      <c r="F4" s="17" t="s">
        <v>29</v>
      </c>
      <c r="H4" s="10" t="s">
        <v>29</v>
      </c>
    </row>
    <row r="5" spans="1:8">
      <c r="A5" s="13"/>
      <c r="B5" s="13"/>
      <c r="C5" s="13"/>
      <c r="D5" s="10"/>
      <c r="E5" s="11" t="s">
        <v>6</v>
      </c>
      <c r="F5" s="18" t="s">
        <v>34</v>
      </c>
      <c r="H5" s="10" t="s">
        <v>37</v>
      </c>
    </row>
    <row r="6" spans="1:8">
      <c r="A6" s="13" t="s">
        <v>21</v>
      </c>
      <c r="B6" s="19" t="s">
        <v>30</v>
      </c>
      <c r="C6" s="20"/>
      <c r="D6" s="20"/>
      <c r="E6" s="11" t="s">
        <v>22</v>
      </c>
      <c r="F6" s="18" t="s">
        <v>35</v>
      </c>
      <c r="H6" s="10" t="s">
        <v>2</v>
      </c>
    </row>
    <row r="7" spans="1:8">
      <c r="A7" s="13" t="s">
        <v>14</v>
      </c>
      <c r="B7" s="21" t="s">
        <v>31</v>
      </c>
      <c r="C7" s="21"/>
      <c r="D7" s="21"/>
      <c r="E7" s="11" t="s">
        <v>26</v>
      </c>
      <c r="F7" s="22" t="s">
        <v>36</v>
      </c>
    </row>
    <row r="8" spans="1:8">
      <c r="A8" s="13" t="s">
        <v>32</v>
      </c>
      <c r="B8" s="13"/>
      <c r="C8" s="13"/>
      <c r="D8" s="10"/>
      <c r="E8" s="11"/>
      <c r="F8" s="23" t="s">
        <v>27</v>
      </c>
    </row>
    <row r="9" spans="1:8" ht="18.75" thickBot="1">
      <c r="A9" s="13" t="s">
        <v>33</v>
      </c>
      <c r="B9" s="13"/>
      <c r="C9" s="24"/>
      <c r="D9" s="10"/>
      <c r="E9" s="11" t="s">
        <v>7</v>
      </c>
      <c r="F9" s="25" t="s">
        <v>0</v>
      </c>
      <c r="H9" s="10" t="s">
        <v>38</v>
      </c>
    </row>
    <row r="10" spans="1:8" ht="20.25" customHeight="1" thickBot="1">
      <c r="A10" s="26" t="s">
        <v>19</v>
      </c>
      <c r="B10" s="26"/>
      <c r="C10" s="26"/>
      <c r="D10" s="26"/>
      <c r="E10" s="27"/>
      <c r="F10" s="28"/>
    </row>
    <row r="11" spans="1:8" ht="4.3499999999999996" customHeight="1">
      <c r="A11" s="29" t="s">
        <v>4</v>
      </c>
      <c r="B11" s="30" t="s">
        <v>11</v>
      </c>
      <c r="C11" s="30" t="s">
        <v>23</v>
      </c>
      <c r="D11" s="31" t="s">
        <v>17</v>
      </c>
      <c r="E11" s="31" t="s">
        <v>12</v>
      </c>
      <c r="F11" s="32" t="s">
        <v>15</v>
      </c>
    </row>
    <row r="12" spans="1:8" ht="3.6" customHeight="1">
      <c r="A12" s="33"/>
      <c r="B12" s="34"/>
      <c r="C12" s="34"/>
      <c r="D12" s="35"/>
      <c r="E12" s="35"/>
      <c r="F12" s="36"/>
    </row>
    <row r="13" spans="1:8" ht="3" customHeight="1">
      <c r="A13" s="33"/>
      <c r="B13" s="34"/>
      <c r="C13" s="34"/>
      <c r="D13" s="35"/>
      <c r="E13" s="35"/>
      <c r="F13" s="36"/>
    </row>
    <row r="14" spans="1:8" ht="3" customHeight="1">
      <c r="A14" s="33"/>
      <c r="B14" s="34"/>
      <c r="C14" s="34"/>
      <c r="D14" s="35"/>
      <c r="E14" s="35"/>
      <c r="F14" s="36"/>
    </row>
    <row r="15" spans="1:8" ht="3" customHeight="1">
      <c r="A15" s="33"/>
      <c r="B15" s="34"/>
      <c r="C15" s="34"/>
      <c r="D15" s="35"/>
      <c r="E15" s="35"/>
      <c r="F15" s="36"/>
    </row>
    <row r="16" spans="1:8" ht="3" customHeight="1">
      <c r="A16" s="33"/>
      <c r="B16" s="34"/>
      <c r="C16" s="34"/>
      <c r="D16" s="35"/>
      <c r="E16" s="35"/>
      <c r="F16" s="36"/>
    </row>
    <row r="17" spans="1:6" ht="23.45" customHeight="1">
      <c r="A17" s="37"/>
      <c r="B17" s="38"/>
      <c r="C17" s="38"/>
      <c r="D17" s="39"/>
      <c r="E17" s="39"/>
      <c r="F17" s="40"/>
    </row>
    <row r="18" spans="1:6" ht="12.6" customHeight="1" thickBot="1">
      <c r="A18" s="41">
        <v>1</v>
      </c>
      <c r="B18" s="42">
        <v>2</v>
      </c>
      <c r="C18" s="43">
        <v>3</v>
      </c>
      <c r="D18" s="44" t="s">
        <v>1</v>
      </c>
      <c r="E18" s="45" t="s">
        <v>2</v>
      </c>
      <c r="F18" s="46" t="s">
        <v>13</v>
      </c>
    </row>
    <row r="19" spans="1:6">
      <c r="A19" s="47" t="s">
        <v>5</v>
      </c>
      <c r="B19" s="48" t="s">
        <v>10</v>
      </c>
      <c r="C19" s="49" t="s">
        <v>40</v>
      </c>
      <c r="D19" s="50">
        <v>7555700</v>
      </c>
      <c r="E19" s="51">
        <v>552651.57999999996</v>
      </c>
      <c r="F19" s="50">
        <f>IF(OR(D19="-",E19&gt;=D19),"-",D19-IF(E19="-",0,E19))</f>
        <v>7003048.4199999999</v>
      </c>
    </row>
    <row r="20" spans="1:6">
      <c r="A20" s="52" t="s">
        <v>41</v>
      </c>
      <c r="B20" s="53"/>
      <c r="C20" s="54"/>
      <c r="D20" s="55"/>
      <c r="E20" s="55"/>
      <c r="F20" s="56"/>
    </row>
    <row r="21" spans="1:6" ht="36">
      <c r="A21" s="57" t="s">
        <v>42</v>
      </c>
      <c r="B21" s="58" t="s">
        <v>10</v>
      </c>
      <c r="C21" s="59" t="s">
        <v>43</v>
      </c>
      <c r="D21" s="60">
        <v>2348300</v>
      </c>
      <c r="E21" s="60">
        <v>49251.58</v>
      </c>
      <c r="F21" s="61">
        <f t="shared" ref="F21:F61" si="0">IF(OR(D21="-",E21&gt;=D21),"-",D21-IF(E21="-",0,E21))</f>
        <v>2299048.42</v>
      </c>
    </row>
    <row r="22" spans="1:6" ht="21" customHeight="1">
      <c r="A22" s="57" t="s">
        <v>44</v>
      </c>
      <c r="B22" s="58" t="s">
        <v>10</v>
      </c>
      <c r="C22" s="59" t="s">
        <v>349</v>
      </c>
      <c r="D22" s="60">
        <v>293800</v>
      </c>
      <c r="E22" s="60">
        <v>3994.2</v>
      </c>
      <c r="F22" s="61">
        <f t="shared" si="0"/>
        <v>289805.8</v>
      </c>
    </row>
    <row r="23" spans="1:6" ht="24.75" customHeight="1">
      <c r="A23" s="57" t="s">
        <v>45</v>
      </c>
      <c r="B23" s="58" t="s">
        <v>10</v>
      </c>
      <c r="C23" s="59" t="s">
        <v>350</v>
      </c>
      <c r="D23" s="60">
        <v>293800</v>
      </c>
      <c r="E23" s="60">
        <v>3994.2</v>
      </c>
      <c r="F23" s="61">
        <f t="shared" si="0"/>
        <v>289805.8</v>
      </c>
    </row>
    <row r="24" spans="1:6" ht="165" customHeight="1">
      <c r="A24" s="57" t="s">
        <v>46</v>
      </c>
      <c r="B24" s="58" t="s">
        <v>10</v>
      </c>
      <c r="C24" s="59" t="s">
        <v>351</v>
      </c>
      <c r="D24" s="60">
        <v>293800</v>
      </c>
      <c r="E24" s="60">
        <v>3994.2</v>
      </c>
      <c r="F24" s="61">
        <f t="shared" si="0"/>
        <v>289805.8</v>
      </c>
    </row>
    <row r="25" spans="1:6" ht="234.75" customHeight="1">
      <c r="A25" s="62" t="s">
        <v>47</v>
      </c>
      <c r="B25" s="58" t="s">
        <v>10</v>
      </c>
      <c r="C25" s="59" t="s">
        <v>352</v>
      </c>
      <c r="D25" s="60" t="s">
        <v>48</v>
      </c>
      <c r="E25" s="60">
        <v>3994.2</v>
      </c>
      <c r="F25" s="61" t="str">
        <f t="shared" si="0"/>
        <v>-</v>
      </c>
    </row>
    <row r="26" spans="1:6" ht="36">
      <c r="A26" s="57" t="s">
        <v>49</v>
      </c>
      <c r="B26" s="58" t="s">
        <v>10</v>
      </c>
      <c r="C26" s="59" t="s">
        <v>353</v>
      </c>
      <c r="D26" s="60">
        <v>189800</v>
      </c>
      <c r="E26" s="60" t="s">
        <v>48</v>
      </c>
      <c r="F26" s="61" t="str">
        <f t="shared" si="0"/>
        <v>-</v>
      </c>
    </row>
    <row r="27" spans="1:6" ht="36">
      <c r="A27" s="57" t="s">
        <v>50</v>
      </c>
      <c r="B27" s="58" t="s">
        <v>10</v>
      </c>
      <c r="C27" s="59" t="s">
        <v>354</v>
      </c>
      <c r="D27" s="60">
        <v>189800</v>
      </c>
      <c r="E27" s="60" t="s">
        <v>48</v>
      </c>
      <c r="F27" s="61" t="str">
        <f t="shared" si="0"/>
        <v>-</v>
      </c>
    </row>
    <row r="28" spans="1:6" ht="36">
      <c r="A28" s="57" t="s">
        <v>50</v>
      </c>
      <c r="B28" s="58" t="s">
        <v>10</v>
      </c>
      <c r="C28" s="59" t="s">
        <v>355</v>
      </c>
      <c r="D28" s="60">
        <v>189800</v>
      </c>
      <c r="E28" s="60" t="s">
        <v>48</v>
      </c>
      <c r="F28" s="61" t="str">
        <f t="shared" si="0"/>
        <v>-</v>
      </c>
    </row>
    <row r="29" spans="1:6">
      <c r="A29" s="57" t="s">
        <v>51</v>
      </c>
      <c r="B29" s="58" t="s">
        <v>10</v>
      </c>
      <c r="C29" s="59" t="s">
        <v>356</v>
      </c>
      <c r="D29" s="60">
        <v>1751700</v>
      </c>
      <c r="E29" s="60">
        <v>39014.800000000003</v>
      </c>
      <c r="F29" s="61">
        <f t="shared" si="0"/>
        <v>1712685.2</v>
      </c>
    </row>
    <row r="30" spans="1:6" ht="36">
      <c r="A30" s="57" t="s">
        <v>52</v>
      </c>
      <c r="B30" s="58" t="s">
        <v>10</v>
      </c>
      <c r="C30" s="59" t="s">
        <v>357</v>
      </c>
      <c r="D30" s="60">
        <v>141600</v>
      </c>
      <c r="E30" s="60">
        <v>1634.06</v>
      </c>
      <c r="F30" s="61">
        <f t="shared" si="0"/>
        <v>139965.94</v>
      </c>
    </row>
    <row r="31" spans="1:6" ht="108">
      <c r="A31" s="57" t="s">
        <v>53</v>
      </c>
      <c r="B31" s="58" t="s">
        <v>10</v>
      </c>
      <c r="C31" s="59" t="s">
        <v>358</v>
      </c>
      <c r="D31" s="60">
        <v>141600</v>
      </c>
      <c r="E31" s="60">
        <v>1634.06</v>
      </c>
      <c r="F31" s="61">
        <f t="shared" si="0"/>
        <v>139965.94</v>
      </c>
    </row>
    <row r="32" spans="1:6" ht="172.5" customHeight="1">
      <c r="A32" s="57" t="s">
        <v>54</v>
      </c>
      <c r="B32" s="58" t="s">
        <v>10</v>
      </c>
      <c r="C32" s="59" t="s">
        <v>359</v>
      </c>
      <c r="D32" s="60" t="s">
        <v>48</v>
      </c>
      <c r="E32" s="60">
        <v>1602</v>
      </c>
      <c r="F32" s="61" t="str">
        <f t="shared" si="0"/>
        <v>-</v>
      </c>
    </row>
    <row r="33" spans="1:6" ht="126">
      <c r="A33" s="57" t="s">
        <v>55</v>
      </c>
      <c r="B33" s="58" t="s">
        <v>10</v>
      </c>
      <c r="C33" s="59" t="s">
        <v>360</v>
      </c>
      <c r="D33" s="60" t="s">
        <v>48</v>
      </c>
      <c r="E33" s="60">
        <v>32.06</v>
      </c>
      <c r="F33" s="61" t="str">
        <f t="shared" si="0"/>
        <v>-</v>
      </c>
    </row>
    <row r="34" spans="1:6">
      <c r="A34" s="57" t="s">
        <v>56</v>
      </c>
      <c r="B34" s="58" t="s">
        <v>10</v>
      </c>
      <c r="C34" s="59" t="s">
        <v>361</v>
      </c>
      <c r="D34" s="60">
        <v>1610100</v>
      </c>
      <c r="E34" s="60">
        <v>37380.74</v>
      </c>
      <c r="F34" s="61">
        <f t="shared" si="0"/>
        <v>1572719.26</v>
      </c>
    </row>
    <row r="35" spans="1:6" ht="18.75" customHeight="1">
      <c r="A35" s="57" t="s">
        <v>57</v>
      </c>
      <c r="B35" s="58" t="s">
        <v>10</v>
      </c>
      <c r="C35" s="59" t="s">
        <v>362</v>
      </c>
      <c r="D35" s="60">
        <v>149200</v>
      </c>
      <c r="E35" s="60">
        <v>18027</v>
      </c>
      <c r="F35" s="61">
        <f t="shared" si="0"/>
        <v>131173</v>
      </c>
    </row>
    <row r="36" spans="1:6" ht="75" customHeight="1">
      <c r="A36" s="57" t="s">
        <v>58</v>
      </c>
      <c r="B36" s="58" t="s">
        <v>10</v>
      </c>
      <c r="C36" s="59" t="s">
        <v>363</v>
      </c>
      <c r="D36" s="60">
        <v>149200</v>
      </c>
      <c r="E36" s="60">
        <v>18027</v>
      </c>
      <c r="F36" s="61">
        <f t="shared" si="0"/>
        <v>131173</v>
      </c>
    </row>
    <row r="37" spans="1:6" ht="36">
      <c r="A37" s="57" t="s">
        <v>59</v>
      </c>
      <c r="B37" s="58" t="s">
        <v>10</v>
      </c>
      <c r="C37" s="59" t="s">
        <v>364</v>
      </c>
      <c r="D37" s="60">
        <v>1460900</v>
      </c>
      <c r="E37" s="60">
        <v>19353.740000000002</v>
      </c>
      <c r="F37" s="61">
        <f t="shared" si="0"/>
        <v>1441546.26</v>
      </c>
    </row>
    <row r="38" spans="1:6" ht="72">
      <c r="A38" s="57" t="s">
        <v>60</v>
      </c>
      <c r="B38" s="58" t="s">
        <v>10</v>
      </c>
      <c r="C38" s="59" t="s">
        <v>365</v>
      </c>
      <c r="D38" s="60">
        <v>1460900</v>
      </c>
      <c r="E38" s="60">
        <v>19353.740000000002</v>
      </c>
      <c r="F38" s="61">
        <f t="shared" si="0"/>
        <v>1441546.26</v>
      </c>
    </row>
    <row r="39" spans="1:6" ht="33.75" customHeight="1">
      <c r="A39" s="57" t="s">
        <v>61</v>
      </c>
      <c r="B39" s="58" t="s">
        <v>10</v>
      </c>
      <c r="C39" s="59" t="s">
        <v>366</v>
      </c>
      <c r="D39" s="60">
        <v>16000</v>
      </c>
      <c r="E39" s="60">
        <v>3000</v>
      </c>
      <c r="F39" s="61">
        <f t="shared" si="0"/>
        <v>13000</v>
      </c>
    </row>
    <row r="40" spans="1:6" ht="108">
      <c r="A40" s="57" t="s">
        <v>62</v>
      </c>
      <c r="B40" s="58" t="s">
        <v>10</v>
      </c>
      <c r="C40" s="59" t="s">
        <v>367</v>
      </c>
      <c r="D40" s="60">
        <v>16000</v>
      </c>
      <c r="E40" s="60">
        <v>3000</v>
      </c>
      <c r="F40" s="61">
        <f t="shared" si="0"/>
        <v>13000</v>
      </c>
    </row>
    <row r="41" spans="1:6" ht="139.5" customHeight="1">
      <c r="A41" s="57" t="s">
        <v>63</v>
      </c>
      <c r="B41" s="58" t="s">
        <v>10</v>
      </c>
      <c r="C41" s="59" t="s">
        <v>368</v>
      </c>
      <c r="D41" s="60">
        <v>16000</v>
      </c>
      <c r="E41" s="60">
        <v>3000</v>
      </c>
      <c r="F41" s="61">
        <f t="shared" si="0"/>
        <v>13000</v>
      </c>
    </row>
    <row r="42" spans="1:6" ht="144.75" customHeight="1">
      <c r="A42" s="57" t="s">
        <v>63</v>
      </c>
      <c r="B42" s="58" t="s">
        <v>10</v>
      </c>
      <c r="C42" s="59" t="s">
        <v>369</v>
      </c>
      <c r="D42" s="60" t="s">
        <v>48</v>
      </c>
      <c r="E42" s="60">
        <v>3000</v>
      </c>
      <c r="F42" s="61" t="str">
        <f t="shared" si="0"/>
        <v>-</v>
      </c>
    </row>
    <row r="43" spans="1:6" ht="86.25" customHeight="1">
      <c r="A43" s="57" t="s">
        <v>64</v>
      </c>
      <c r="B43" s="58" t="s">
        <v>10</v>
      </c>
      <c r="C43" s="59" t="s">
        <v>370</v>
      </c>
      <c r="D43" s="60">
        <v>86600</v>
      </c>
      <c r="E43" s="60">
        <v>3242.58</v>
      </c>
      <c r="F43" s="61">
        <f t="shared" si="0"/>
        <v>83357.42</v>
      </c>
    </row>
    <row r="44" spans="1:6" ht="176.25" customHeight="1">
      <c r="A44" s="62" t="s">
        <v>65</v>
      </c>
      <c r="B44" s="58" t="s">
        <v>10</v>
      </c>
      <c r="C44" s="59" t="s">
        <v>371</v>
      </c>
      <c r="D44" s="60">
        <v>86600</v>
      </c>
      <c r="E44" s="60">
        <v>3242.58</v>
      </c>
      <c r="F44" s="61">
        <f t="shared" si="0"/>
        <v>83357.42</v>
      </c>
    </row>
    <row r="45" spans="1:6" ht="166.5" customHeight="1">
      <c r="A45" s="62" t="s">
        <v>66</v>
      </c>
      <c r="B45" s="58" t="s">
        <v>10</v>
      </c>
      <c r="C45" s="59" t="s">
        <v>372</v>
      </c>
      <c r="D45" s="60">
        <v>55400</v>
      </c>
      <c r="E45" s="60" t="s">
        <v>48</v>
      </c>
      <c r="F45" s="61" t="str">
        <f t="shared" si="0"/>
        <v>-</v>
      </c>
    </row>
    <row r="46" spans="1:6" ht="152.25" customHeight="1">
      <c r="A46" s="57" t="s">
        <v>67</v>
      </c>
      <c r="B46" s="58" t="s">
        <v>10</v>
      </c>
      <c r="C46" s="59" t="s">
        <v>373</v>
      </c>
      <c r="D46" s="60">
        <v>55400</v>
      </c>
      <c r="E46" s="60" t="s">
        <v>48</v>
      </c>
      <c r="F46" s="61" t="str">
        <f t="shared" si="0"/>
        <v>-</v>
      </c>
    </row>
    <row r="47" spans="1:6" ht="93" customHeight="1">
      <c r="A47" s="57" t="s">
        <v>68</v>
      </c>
      <c r="B47" s="58" t="s">
        <v>10</v>
      </c>
      <c r="C47" s="59" t="s">
        <v>374</v>
      </c>
      <c r="D47" s="60">
        <v>31200</v>
      </c>
      <c r="E47" s="60">
        <v>3242.58</v>
      </c>
      <c r="F47" s="61">
        <f t="shared" si="0"/>
        <v>27957.42</v>
      </c>
    </row>
    <row r="48" spans="1:6" ht="78.75" customHeight="1">
      <c r="A48" s="57" t="s">
        <v>69</v>
      </c>
      <c r="B48" s="58" t="s">
        <v>10</v>
      </c>
      <c r="C48" s="59" t="s">
        <v>375</v>
      </c>
      <c r="D48" s="60">
        <v>31200</v>
      </c>
      <c r="E48" s="60">
        <v>3242.58</v>
      </c>
      <c r="F48" s="61">
        <f t="shared" si="0"/>
        <v>27957.42</v>
      </c>
    </row>
    <row r="49" spans="1:6" ht="36">
      <c r="A49" s="57" t="s">
        <v>70</v>
      </c>
      <c r="B49" s="58" t="s">
        <v>10</v>
      </c>
      <c r="C49" s="59" t="s">
        <v>376</v>
      </c>
      <c r="D49" s="60">
        <v>10400</v>
      </c>
      <c r="E49" s="60" t="s">
        <v>48</v>
      </c>
      <c r="F49" s="61" t="str">
        <f t="shared" si="0"/>
        <v>-</v>
      </c>
    </row>
    <row r="50" spans="1:6" ht="94.5" customHeight="1">
      <c r="A50" s="57" t="s">
        <v>71</v>
      </c>
      <c r="B50" s="58" t="s">
        <v>10</v>
      </c>
      <c r="C50" s="59" t="s">
        <v>377</v>
      </c>
      <c r="D50" s="60">
        <v>10400</v>
      </c>
      <c r="E50" s="60" t="s">
        <v>48</v>
      </c>
      <c r="F50" s="61" t="str">
        <f t="shared" si="0"/>
        <v>-</v>
      </c>
    </row>
    <row r="51" spans="1:6" ht="111" customHeight="1">
      <c r="A51" s="57" t="s">
        <v>72</v>
      </c>
      <c r="B51" s="58" t="s">
        <v>10</v>
      </c>
      <c r="C51" s="59" t="s">
        <v>378</v>
      </c>
      <c r="D51" s="60">
        <f>+44:44</f>
        <v>86600</v>
      </c>
      <c r="E51" s="60" t="s">
        <v>48</v>
      </c>
      <c r="F51" s="61" t="str">
        <f t="shared" si="0"/>
        <v>-</v>
      </c>
    </row>
    <row r="52" spans="1:6" ht="24.75" customHeight="1">
      <c r="A52" s="57" t="s">
        <v>73</v>
      </c>
      <c r="B52" s="58" t="s">
        <v>10</v>
      </c>
      <c r="C52" s="59" t="s">
        <v>379</v>
      </c>
      <c r="D52" s="60">
        <v>5207400</v>
      </c>
      <c r="E52" s="60">
        <v>503400</v>
      </c>
      <c r="F52" s="61">
        <f t="shared" si="0"/>
        <v>4704000</v>
      </c>
    </row>
    <row r="53" spans="1:6" ht="73.5" customHeight="1">
      <c r="A53" s="57" t="s">
        <v>74</v>
      </c>
      <c r="B53" s="58" t="s">
        <v>10</v>
      </c>
      <c r="C53" s="59" t="s">
        <v>380</v>
      </c>
      <c r="D53" s="60">
        <v>5207400</v>
      </c>
      <c r="E53" s="60">
        <v>503400</v>
      </c>
      <c r="F53" s="61">
        <f t="shared" si="0"/>
        <v>4704000</v>
      </c>
    </row>
    <row r="54" spans="1:6" ht="36.75" customHeight="1">
      <c r="A54" s="57" t="s">
        <v>75</v>
      </c>
      <c r="B54" s="58" t="s">
        <v>10</v>
      </c>
      <c r="C54" s="59" t="s">
        <v>381</v>
      </c>
      <c r="D54" s="60">
        <v>5033900</v>
      </c>
      <c r="E54" s="60">
        <v>503400</v>
      </c>
      <c r="F54" s="61">
        <f t="shared" si="0"/>
        <v>4530500</v>
      </c>
    </row>
    <row r="55" spans="1:6" ht="36">
      <c r="A55" s="57" t="s">
        <v>76</v>
      </c>
      <c r="B55" s="58" t="s">
        <v>10</v>
      </c>
      <c r="C55" s="59" t="s">
        <v>382</v>
      </c>
      <c r="D55" s="60">
        <v>5033900</v>
      </c>
      <c r="E55" s="60">
        <v>503400</v>
      </c>
      <c r="F55" s="61">
        <f t="shared" si="0"/>
        <v>4530500</v>
      </c>
    </row>
    <row r="56" spans="1:6" ht="54">
      <c r="A56" s="57" t="s">
        <v>77</v>
      </c>
      <c r="B56" s="58" t="s">
        <v>10</v>
      </c>
      <c r="C56" s="59" t="s">
        <v>388</v>
      </c>
      <c r="D56" s="60">
        <v>5033900</v>
      </c>
      <c r="E56" s="60">
        <v>503400</v>
      </c>
      <c r="F56" s="61">
        <f t="shared" si="0"/>
        <v>4530500</v>
      </c>
    </row>
    <row r="57" spans="1:6" ht="54">
      <c r="A57" s="57" t="s">
        <v>78</v>
      </c>
      <c r="B57" s="58" t="s">
        <v>10</v>
      </c>
      <c r="C57" s="59" t="s">
        <v>383</v>
      </c>
      <c r="D57" s="60">
        <v>173500</v>
      </c>
      <c r="E57" s="60" t="s">
        <v>48</v>
      </c>
      <c r="F57" s="61" t="str">
        <f t="shared" si="0"/>
        <v>-</v>
      </c>
    </row>
    <row r="58" spans="1:6" ht="72">
      <c r="A58" s="57" t="s">
        <v>79</v>
      </c>
      <c r="B58" s="58" t="s">
        <v>10</v>
      </c>
      <c r="C58" s="59" t="s">
        <v>384</v>
      </c>
      <c r="D58" s="60">
        <v>200</v>
      </c>
      <c r="E58" s="60" t="s">
        <v>48</v>
      </c>
      <c r="F58" s="61" t="str">
        <f t="shared" si="0"/>
        <v>-</v>
      </c>
    </row>
    <row r="59" spans="1:6" ht="73.5" customHeight="1">
      <c r="A59" s="57" t="s">
        <v>80</v>
      </c>
      <c r="B59" s="58" t="s">
        <v>10</v>
      </c>
      <c r="C59" s="59" t="s">
        <v>385</v>
      </c>
      <c r="D59" s="60">
        <v>200</v>
      </c>
      <c r="E59" s="60" t="s">
        <v>48</v>
      </c>
      <c r="F59" s="61" t="str">
        <f t="shared" si="0"/>
        <v>-</v>
      </c>
    </row>
    <row r="60" spans="1:6" ht="71.25" customHeight="1">
      <c r="A60" s="57" t="s">
        <v>81</v>
      </c>
      <c r="B60" s="58" t="s">
        <v>10</v>
      </c>
      <c r="C60" s="59" t="s">
        <v>386</v>
      </c>
      <c r="D60" s="60">
        <v>173300</v>
      </c>
      <c r="E60" s="60" t="s">
        <v>48</v>
      </c>
      <c r="F60" s="61" t="str">
        <f t="shared" si="0"/>
        <v>-</v>
      </c>
    </row>
    <row r="61" spans="1:6" ht="90.75" thickBot="1">
      <c r="A61" s="57" t="s">
        <v>82</v>
      </c>
      <c r="B61" s="58" t="s">
        <v>10</v>
      </c>
      <c r="C61" s="59" t="s">
        <v>387</v>
      </c>
      <c r="D61" s="60">
        <v>173300</v>
      </c>
      <c r="E61" s="60" t="s">
        <v>48</v>
      </c>
      <c r="F61" s="61" t="str">
        <f t="shared" si="0"/>
        <v>-</v>
      </c>
    </row>
    <row r="62" spans="1:6" ht="12.75" customHeight="1">
      <c r="A62" s="63"/>
      <c r="B62" s="64"/>
      <c r="C62" s="64"/>
      <c r="D62" s="65"/>
      <c r="E62" s="65"/>
      <c r="F62" s="65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76" priority="43" stopIfTrue="1" operator="equal">
      <formula>0</formula>
    </cfRule>
  </conditionalFormatting>
  <conditionalFormatting sqref="F20">
    <cfRule type="cellIs" dxfId="175" priority="42" stopIfTrue="1" operator="equal">
      <formula>0</formula>
    </cfRule>
  </conditionalFormatting>
  <conditionalFormatting sqref="F21">
    <cfRule type="cellIs" dxfId="174" priority="41" stopIfTrue="1" operator="equal">
      <formula>0</formula>
    </cfRule>
  </conditionalFormatting>
  <conditionalFormatting sqref="F22">
    <cfRule type="cellIs" dxfId="173" priority="40" stopIfTrue="1" operator="equal">
      <formula>0</formula>
    </cfRule>
  </conditionalFormatting>
  <conditionalFormatting sqref="F23">
    <cfRule type="cellIs" dxfId="172" priority="39" stopIfTrue="1" operator="equal">
      <formula>0</formula>
    </cfRule>
  </conditionalFormatting>
  <conditionalFormatting sqref="F24">
    <cfRule type="cellIs" dxfId="171" priority="38" stopIfTrue="1" operator="equal">
      <formula>0</formula>
    </cfRule>
  </conditionalFormatting>
  <conditionalFormatting sqref="F25">
    <cfRule type="cellIs" dxfId="170" priority="37" stopIfTrue="1" operator="equal">
      <formula>0</formula>
    </cfRule>
  </conditionalFormatting>
  <conditionalFormatting sqref="F26">
    <cfRule type="cellIs" dxfId="169" priority="36" stopIfTrue="1" operator="equal">
      <formula>0</formula>
    </cfRule>
  </conditionalFormatting>
  <conditionalFormatting sqref="F27">
    <cfRule type="cellIs" dxfId="168" priority="35" stopIfTrue="1" operator="equal">
      <formula>0</formula>
    </cfRule>
  </conditionalFormatting>
  <conditionalFormatting sqref="F28">
    <cfRule type="cellIs" dxfId="167" priority="34" stopIfTrue="1" operator="equal">
      <formula>0</formula>
    </cfRule>
  </conditionalFormatting>
  <conditionalFormatting sqref="F29">
    <cfRule type="cellIs" dxfId="166" priority="33" stopIfTrue="1" operator="equal">
      <formula>0</formula>
    </cfRule>
  </conditionalFormatting>
  <conditionalFormatting sqref="F30">
    <cfRule type="cellIs" dxfId="165" priority="32" stopIfTrue="1" operator="equal">
      <formula>0</formula>
    </cfRule>
  </conditionalFormatting>
  <conditionalFormatting sqref="F31">
    <cfRule type="cellIs" dxfId="164" priority="31" stopIfTrue="1" operator="equal">
      <formula>0</formula>
    </cfRule>
  </conditionalFormatting>
  <conditionalFormatting sqref="F32">
    <cfRule type="cellIs" dxfId="163" priority="30" stopIfTrue="1" operator="equal">
      <formula>0</formula>
    </cfRule>
  </conditionalFormatting>
  <conditionalFormatting sqref="F33">
    <cfRule type="cellIs" dxfId="162" priority="29" stopIfTrue="1" operator="equal">
      <formula>0</formula>
    </cfRule>
  </conditionalFormatting>
  <conditionalFormatting sqref="F34">
    <cfRule type="cellIs" dxfId="161" priority="28" stopIfTrue="1" operator="equal">
      <formula>0</formula>
    </cfRule>
  </conditionalFormatting>
  <conditionalFormatting sqref="F35">
    <cfRule type="cellIs" dxfId="160" priority="27" stopIfTrue="1" operator="equal">
      <formula>0</formula>
    </cfRule>
  </conditionalFormatting>
  <conditionalFormatting sqref="F36">
    <cfRule type="cellIs" dxfId="159" priority="26" stopIfTrue="1" operator="equal">
      <formula>0</formula>
    </cfRule>
  </conditionalFormatting>
  <conditionalFormatting sqref="F37">
    <cfRule type="cellIs" dxfId="158" priority="25" stopIfTrue="1" operator="equal">
      <formula>0</formula>
    </cfRule>
  </conditionalFormatting>
  <conditionalFormatting sqref="F38">
    <cfRule type="cellIs" dxfId="157" priority="24" stopIfTrue="1" operator="equal">
      <formula>0</formula>
    </cfRule>
  </conditionalFormatting>
  <conditionalFormatting sqref="F39">
    <cfRule type="cellIs" dxfId="156" priority="23" stopIfTrue="1" operator="equal">
      <formula>0</formula>
    </cfRule>
  </conditionalFormatting>
  <conditionalFormatting sqref="F40">
    <cfRule type="cellIs" dxfId="155" priority="22" stopIfTrue="1" operator="equal">
      <formula>0</formula>
    </cfRule>
  </conditionalFormatting>
  <conditionalFormatting sqref="F41">
    <cfRule type="cellIs" dxfId="154" priority="21" stopIfTrue="1" operator="equal">
      <formula>0</formula>
    </cfRule>
  </conditionalFormatting>
  <conditionalFormatting sqref="F42">
    <cfRule type="cellIs" dxfId="153" priority="20" stopIfTrue="1" operator="equal">
      <formula>0</formula>
    </cfRule>
  </conditionalFormatting>
  <conditionalFormatting sqref="F43">
    <cfRule type="cellIs" dxfId="152" priority="19" stopIfTrue="1" operator="equal">
      <formula>0</formula>
    </cfRule>
  </conditionalFormatting>
  <conditionalFormatting sqref="F44">
    <cfRule type="cellIs" dxfId="151" priority="18" stopIfTrue="1" operator="equal">
      <formula>0</formula>
    </cfRule>
  </conditionalFormatting>
  <conditionalFormatting sqref="F45">
    <cfRule type="cellIs" dxfId="150" priority="17" stopIfTrue="1" operator="equal">
      <formula>0</formula>
    </cfRule>
  </conditionalFormatting>
  <conditionalFormatting sqref="F46">
    <cfRule type="cellIs" dxfId="149" priority="16" stopIfTrue="1" operator="equal">
      <formula>0</formula>
    </cfRule>
  </conditionalFormatting>
  <conditionalFormatting sqref="F47">
    <cfRule type="cellIs" dxfId="148" priority="15" stopIfTrue="1" operator="equal">
      <formula>0</formula>
    </cfRule>
  </conditionalFormatting>
  <conditionalFormatting sqref="F48">
    <cfRule type="cellIs" dxfId="147" priority="14" stopIfTrue="1" operator="equal">
      <formula>0</formula>
    </cfRule>
  </conditionalFormatting>
  <conditionalFormatting sqref="F49">
    <cfRule type="cellIs" dxfId="146" priority="13" stopIfTrue="1" operator="equal">
      <formula>0</formula>
    </cfRule>
  </conditionalFormatting>
  <conditionalFormatting sqref="F50">
    <cfRule type="cellIs" dxfId="145" priority="12" stopIfTrue="1" operator="equal">
      <formula>0</formula>
    </cfRule>
  </conditionalFormatting>
  <conditionalFormatting sqref="F51">
    <cfRule type="cellIs" dxfId="144" priority="11" stopIfTrue="1" operator="equal">
      <formula>0</formula>
    </cfRule>
  </conditionalFormatting>
  <conditionalFormatting sqref="F52">
    <cfRule type="cellIs" dxfId="143" priority="10" stopIfTrue="1" operator="equal">
      <formula>0</formula>
    </cfRule>
  </conditionalFormatting>
  <conditionalFormatting sqref="F53">
    <cfRule type="cellIs" dxfId="142" priority="9" stopIfTrue="1" operator="equal">
      <formula>0</formula>
    </cfRule>
  </conditionalFormatting>
  <conditionalFormatting sqref="F54">
    <cfRule type="cellIs" dxfId="141" priority="8" stopIfTrue="1" operator="equal">
      <formula>0</formula>
    </cfRule>
  </conditionalFormatting>
  <conditionalFormatting sqref="F55">
    <cfRule type="cellIs" dxfId="140" priority="7" stopIfTrue="1" operator="equal">
      <formula>0</formula>
    </cfRule>
  </conditionalFormatting>
  <conditionalFormatting sqref="F56">
    <cfRule type="cellIs" dxfId="139" priority="6" stopIfTrue="1" operator="equal">
      <formula>0</formula>
    </cfRule>
  </conditionalFormatting>
  <conditionalFormatting sqref="F57">
    <cfRule type="cellIs" dxfId="138" priority="5" stopIfTrue="1" operator="equal">
      <formula>0</formula>
    </cfRule>
  </conditionalFormatting>
  <conditionalFormatting sqref="F58">
    <cfRule type="cellIs" dxfId="137" priority="4" stopIfTrue="1" operator="equal">
      <formula>0</formula>
    </cfRule>
  </conditionalFormatting>
  <conditionalFormatting sqref="F59">
    <cfRule type="cellIs" dxfId="136" priority="3" stopIfTrue="1" operator="equal">
      <formula>0</formula>
    </cfRule>
  </conditionalFormatting>
  <conditionalFormatting sqref="F60">
    <cfRule type="cellIs" dxfId="135" priority="2" stopIfTrue="1" operator="equal">
      <formula>0</formula>
    </cfRule>
  </conditionalFormatting>
  <conditionalFormatting sqref="F61">
    <cfRule type="cellIs" dxfId="134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5" fitToHeight="0" pageOrder="overThenDown" orientation="portrait" verticalDpi="300" r:id="rId1"/>
  <headerFooter alignWithMargins="0"/>
  <rowBreaks count="1" manualBreakCount="1">
    <brk id="44" max="7" man="1"/>
  </rowBreaks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49"/>
  <sheetViews>
    <sheetView showGridLines="0" topLeftCell="A87" workbookViewId="0">
      <selection activeCell="F16" sqref="F16"/>
    </sheetView>
  </sheetViews>
  <sheetFormatPr defaultRowHeight="15"/>
  <cols>
    <col min="1" max="1" width="45.7109375" style="66" customWidth="1"/>
    <col min="2" max="2" width="7.140625" style="66" customWidth="1"/>
    <col min="3" max="3" width="40.7109375" style="66" customWidth="1"/>
    <col min="4" max="4" width="18.85546875" style="66" customWidth="1"/>
    <col min="5" max="6" width="18.7109375" style="66" customWidth="1"/>
    <col min="7" max="16384" width="9.140625" style="66"/>
  </cols>
  <sheetData>
    <row r="1" spans="1:6" ht="12.75" customHeight="1"/>
    <row r="2" spans="1:6" ht="15" customHeight="1">
      <c r="A2" s="67" t="s">
        <v>20</v>
      </c>
      <c r="B2" s="67"/>
      <c r="C2" s="67"/>
      <c r="D2" s="67"/>
      <c r="E2" s="68"/>
      <c r="F2" s="69" t="s">
        <v>18</v>
      </c>
    </row>
    <row r="3" spans="1:6" ht="13.5" customHeight="1" thickBot="1">
      <c r="A3" s="70"/>
      <c r="B3" s="70"/>
      <c r="C3" s="71"/>
      <c r="D3" s="72"/>
      <c r="E3" s="72"/>
      <c r="F3" s="72"/>
    </row>
    <row r="4" spans="1:6" ht="10.35" customHeight="1">
      <c r="A4" s="73" t="s">
        <v>4</v>
      </c>
      <c r="B4" s="74" t="s">
        <v>11</v>
      </c>
      <c r="C4" s="75" t="s">
        <v>24</v>
      </c>
      <c r="D4" s="76" t="s">
        <v>17</v>
      </c>
      <c r="E4" s="77" t="s">
        <v>12</v>
      </c>
      <c r="F4" s="78" t="s">
        <v>15</v>
      </c>
    </row>
    <row r="5" spans="1:6" ht="5.45" customHeight="1">
      <c r="A5" s="79"/>
      <c r="B5" s="80"/>
      <c r="C5" s="81"/>
      <c r="D5" s="82"/>
      <c r="E5" s="83"/>
      <c r="F5" s="84"/>
    </row>
    <row r="6" spans="1:6" ht="9.6" customHeight="1">
      <c r="A6" s="79"/>
      <c r="B6" s="80"/>
      <c r="C6" s="81"/>
      <c r="D6" s="82"/>
      <c r="E6" s="83"/>
      <c r="F6" s="84"/>
    </row>
    <row r="7" spans="1:6" ht="6" customHeight="1">
      <c r="A7" s="79"/>
      <c r="B7" s="80"/>
      <c r="C7" s="81"/>
      <c r="D7" s="82"/>
      <c r="E7" s="83"/>
      <c r="F7" s="84"/>
    </row>
    <row r="8" spans="1:6" ht="6.6" customHeight="1">
      <c r="A8" s="79"/>
      <c r="B8" s="80"/>
      <c r="C8" s="81"/>
      <c r="D8" s="82"/>
      <c r="E8" s="83"/>
      <c r="F8" s="84"/>
    </row>
    <row r="9" spans="1:6" ht="11.1" customHeight="1">
      <c r="A9" s="79"/>
      <c r="B9" s="80"/>
      <c r="C9" s="81"/>
      <c r="D9" s="82"/>
      <c r="E9" s="83"/>
      <c r="F9" s="84"/>
    </row>
    <row r="10" spans="1:6" ht="4.1500000000000004" hidden="1" customHeight="1">
      <c r="A10" s="79"/>
      <c r="B10" s="80"/>
      <c r="C10" s="85"/>
      <c r="D10" s="82"/>
      <c r="E10" s="86"/>
      <c r="F10" s="87"/>
    </row>
    <row r="11" spans="1:6" ht="13.15" hidden="1" customHeight="1">
      <c r="A11" s="88"/>
      <c r="B11" s="89"/>
      <c r="C11" s="90"/>
      <c r="D11" s="91"/>
      <c r="E11" s="92"/>
      <c r="F11" s="93"/>
    </row>
    <row r="12" spans="1:6" ht="13.5" customHeight="1" thickBot="1">
      <c r="A12" s="94">
        <v>1</v>
      </c>
      <c r="B12" s="95">
        <v>2</v>
      </c>
      <c r="C12" s="96">
        <v>3</v>
      </c>
      <c r="D12" s="97" t="s">
        <v>1</v>
      </c>
      <c r="E12" s="98" t="s">
        <v>2</v>
      </c>
      <c r="F12" s="99" t="s">
        <v>13</v>
      </c>
    </row>
    <row r="13" spans="1:6" ht="31.5">
      <c r="A13" s="100" t="s">
        <v>83</v>
      </c>
      <c r="B13" s="101" t="s">
        <v>84</v>
      </c>
      <c r="C13" s="102" t="s">
        <v>85</v>
      </c>
      <c r="D13" s="103">
        <v>7555700</v>
      </c>
      <c r="E13" s="104">
        <v>272653.2</v>
      </c>
      <c r="F13" s="105">
        <f>IF(OR(D13="-",E13&gt;=D13),"-",D13-IF(E13="-",0,E13))</f>
        <v>7283046.7999999998</v>
      </c>
    </row>
    <row r="14" spans="1:6">
      <c r="A14" s="106" t="s">
        <v>41</v>
      </c>
      <c r="B14" s="107"/>
      <c r="C14" s="108"/>
      <c r="D14" s="109"/>
      <c r="E14" s="110"/>
      <c r="F14" s="111"/>
    </row>
    <row r="15" spans="1:6" ht="31.5">
      <c r="A15" s="128" t="s">
        <v>92</v>
      </c>
      <c r="B15" s="101" t="s">
        <v>84</v>
      </c>
      <c r="C15" s="102" t="s">
        <v>348</v>
      </c>
      <c r="D15" s="103">
        <f>D13</f>
        <v>7555700</v>
      </c>
      <c r="E15" s="104">
        <f>E13</f>
        <v>272653.2</v>
      </c>
      <c r="F15" s="105">
        <f>F13</f>
        <v>7283046.7999999998</v>
      </c>
    </row>
    <row r="16" spans="1:6" ht="31.5">
      <c r="A16" s="100" t="s">
        <v>86</v>
      </c>
      <c r="B16" s="101" t="s">
        <v>84</v>
      </c>
      <c r="C16" s="102" t="s">
        <v>87</v>
      </c>
      <c r="D16" s="103">
        <v>4181100</v>
      </c>
      <c r="E16" s="104">
        <v>107447.36</v>
      </c>
      <c r="F16" s="105">
        <f t="shared" ref="F16" si="0">IF(OR(D16="-",E16&gt;=D16),"-",D16-IF(E16="-",0,E16))</f>
        <v>4073652.64</v>
      </c>
    </row>
    <row r="17" spans="1:6" ht="94.5">
      <c r="A17" s="100" t="s">
        <v>88</v>
      </c>
      <c r="B17" s="101" t="s">
        <v>84</v>
      </c>
      <c r="C17" s="102" t="s">
        <v>89</v>
      </c>
      <c r="D17" s="103">
        <v>3923100</v>
      </c>
      <c r="E17" s="104">
        <v>94844.85</v>
      </c>
      <c r="F17" s="105">
        <f t="shared" ref="F17:F39" si="1">IF(OR(D17="-",E17&gt;=D17),"-",D17-IF(E17="-",0,E17))</f>
        <v>3828255.15</v>
      </c>
    </row>
    <row r="18" spans="1:6" ht="45">
      <c r="A18" s="112" t="s">
        <v>90</v>
      </c>
      <c r="B18" s="113" t="s">
        <v>84</v>
      </c>
      <c r="C18" s="114" t="s">
        <v>91</v>
      </c>
      <c r="D18" s="115">
        <v>3922900</v>
      </c>
      <c r="E18" s="116">
        <v>94844.85</v>
      </c>
      <c r="F18" s="117">
        <f t="shared" si="1"/>
        <v>3828055.15</v>
      </c>
    </row>
    <row r="19" spans="1:6" ht="30">
      <c r="A19" s="112" t="s">
        <v>92</v>
      </c>
      <c r="B19" s="113" t="s">
        <v>84</v>
      </c>
      <c r="C19" s="114" t="s">
        <v>93</v>
      </c>
      <c r="D19" s="115">
        <v>3922900</v>
      </c>
      <c r="E19" s="116">
        <v>94844.85</v>
      </c>
      <c r="F19" s="117">
        <f t="shared" si="1"/>
        <v>3828055.15</v>
      </c>
    </row>
    <row r="20" spans="1:6" ht="105">
      <c r="A20" s="112" t="s">
        <v>94</v>
      </c>
      <c r="B20" s="113" t="s">
        <v>84</v>
      </c>
      <c r="C20" s="114" t="s">
        <v>95</v>
      </c>
      <c r="D20" s="115">
        <v>3314600</v>
      </c>
      <c r="E20" s="116">
        <v>76700</v>
      </c>
      <c r="F20" s="117">
        <f t="shared" si="1"/>
        <v>3237900</v>
      </c>
    </row>
    <row r="21" spans="1:6" ht="90">
      <c r="A21" s="112" t="s">
        <v>96</v>
      </c>
      <c r="B21" s="113" t="s">
        <v>84</v>
      </c>
      <c r="C21" s="114" t="s">
        <v>97</v>
      </c>
      <c r="D21" s="115">
        <v>3314600</v>
      </c>
      <c r="E21" s="116">
        <v>76700</v>
      </c>
      <c r="F21" s="117">
        <f t="shared" si="1"/>
        <v>3237900</v>
      </c>
    </row>
    <row r="22" spans="1:6" ht="45">
      <c r="A22" s="112" t="s">
        <v>98</v>
      </c>
      <c r="B22" s="113" t="s">
        <v>84</v>
      </c>
      <c r="C22" s="114" t="s">
        <v>99</v>
      </c>
      <c r="D22" s="115">
        <v>3314600</v>
      </c>
      <c r="E22" s="116">
        <v>76700</v>
      </c>
      <c r="F22" s="117">
        <f t="shared" si="1"/>
        <v>3237900</v>
      </c>
    </row>
    <row r="23" spans="1:6" ht="30">
      <c r="A23" s="112" t="s">
        <v>100</v>
      </c>
      <c r="B23" s="113" t="s">
        <v>84</v>
      </c>
      <c r="C23" s="114" t="s">
        <v>101</v>
      </c>
      <c r="D23" s="115">
        <v>2373800</v>
      </c>
      <c r="E23" s="116">
        <v>76700</v>
      </c>
      <c r="F23" s="117">
        <f t="shared" si="1"/>
        <v>2297100</v>
      </c>
    </row>
    <row r="24" spans="1:6" ht="60">
      <c r="A24" s="112" t="s">
        <v>102</v>
      </c>
      <c r="B24" s="113" t="s">
        <v>84</v>
      </c>
      <c r="C24" s="114" t="s">
        <v>103</v>
      </c>
      <c r="D24" s="115">
        <v>223900</v>
      </c>
      <c r="E24" s="116" t="s">
        <v>48</v>
      </c>
      <c r="F24" s="117" t="str">
        <f t="shared" si="1"/>
        <v>-</v>
      </c>
    </row>
    <row r="25" spans="1:6" ht="75">
      <c r="A25" s="112" t="s">
        <v>104</v>
      </c>
      <c r="B25" s="113" t="s">
        <v>84</v>
      </c>
      <c r="C25" s="114" t="s">
        <v>105</v>
      </c>
      <c r="D25" s="115">
        <v>716900</v>
      </c>
      <c r="E25" s="116" t="s">
        <v>48</v>
      </c>
      <c r="F25" s="117" t="str">
        <f t="shared" si="1"/>
        <v>-</v>
      </c>
    </row>
    <row r="26" spans="1:6" ht="120">
      <c r="A26" s="118" t="s">
        <v>106</v>
      </c>
      <c r="B26" s="113" t="s">
        <v>84</v>
      </c>
      <c r="C26" s="114" t="s">
        <v>107</v>
      </c>
      <c r="D26" s="115">
        <v>605300</v>
      </c>
      <c r="E26" s="116">
        <v>18144.849999999999</v>
      </c>
      <c r="F26" s="117">
        <f t="shared" si="1"/>
        <v>587155.15</v>
      </c>
    </row>
    <row r="27" spans="1:6" ht="45">
      <c r="A27" s="112" t="s">
        <v>108</v>
      </c>
      <c r="B27" s="113" t="s">
        <v>84</v>
      </c>
      <c r="C27" s="114" t="s">
        <v>109</v>
      </c>
      <c r="D27" s="115">
        <v>605300</v>
      </c>
      <c r="E27" s="116">
        <v>18144.849999999999</v>
      </c>
      <c r="F27" s="117">
        <f t="shared" si="1"/>
        <v>587155.15</v>
      </c>
    </row>
    <row r="28" spans="1:6" ht="45">
      <c r="A28" s="112" t="s">
        <v>110</v>
      </c>
      <c r="B28" s="113" t="s">
        <v>84</v>
      </c>
      <c r="C28" s="114" t="s">
        <v>111</v>
      </c>
      <c r="D28" s="115">
        <v>605300</v>
      </c>
      <c r="E28" s="116">
        <v>18144.849999999999</v>
      </c>
      <c r="F28" s="117">
        <f t="shared" si="1"/>
        <v>587155.15</v>
      </c>
    </row>
    <row r="29" spans="1:6" ht="45">
      <c r="A29" s="112" t="s">
        <v>112</v>
      </c>
      <c r="B29" s="113" t="s">
        <v>84</v>
      </c>
      <c r="C29" s="114" t="s">
        <v>113</v>
      </c>
      <c r="D29" s="115">
        <v>605300</v>
      </c>
      <c r="E29" s="116">
        <v>18144.849999999999</v>
      </c>
      <c r="F29" s="117">
        <f t="shared" si="1"/>
        <v>587155.15</v>
      </c>
    </row>
    <row r="30" spans="1:6" ht="75">
      <c r="A30" s="112" t="s">
        <v>114</v>
      </c>
      <c r="B30" s="113" t="s">
        <v>84</v>
      </c>
      <c r="C30" s="114" t="s">
        <v>115</v>
      </c>
      <c r="D30" s="115">
        <v>3000</v>
      </c>
      <c r="E30" s="116" t="s">
        <v>48</v>
      </c>
      <c r="F30" s="117" t="str">
        <f t="shared" si="1"/>
        <v>-</v>
      </c>
    </row>
    <row r="31" spans="1:6" ht="30">
      <c r="A31" s="112" t="s">
        <v>116</v>
      </c>
      <c r="B31" s="113" t="s">
        <v>84</v>
      </c>
      <c r="C31" s="114" t="s">
        <v>117</v>
      </c>
      <c r="D31" s="115">
        <v>3000</v>
      </c>
      <c r="E31" s="116" t="s">
        <v>48</v>
      </c>
      <c r="F31" s="117" t="str">
        <f t="shared" si="1"/>
        <v>-</v>
      </c>
    </row>
    <row r="32" spans="1:6" ht="30">
      <c r="A32" s="112" t="s">
        <v>118</v>
      </c>
      <c r="B32" s="113" t="s">
        <v>84</v>
      </c>
      <c r="C32" s="114" t="s">
        <v>119</v>
      </c>
      <c r="D32" s="115">
        <v>3000</v>
      </c>
      <c r="E32" s="116" t="s">
        <v>48</v>
      </c>
      <c r="F32" s="117" t="str">
        <f t="shared" si="1"/>
        <v>-</v>
      </c>
    </row>
    <row r="33" spans="1:6" ht="30">
      <c r="A33" s="112" t="s">
        <v>120</v>
      </c>
      <c r="B33" s="113" t="s">
        <v>84</v>
      </c>
      <c r="C33" s="114" t="s">
        <v>121</v>
      </c>
      <c r="D33" s="115">
        <v>700</v>
      </c>
      <c r="E33" s="116" t="s">
        <v>48</v>
      </c>
      <c r="F33" s="117" t="str">
        <f t="shared" si="1"/>
        <v>-</v>
      </c>
    </row>
    <row r="34" spans="1:6" ht="30">
      <c r="A34" s="112" t="s">
        <v>122</v>
      </c>
      <c r="B34" s="113" t="s">
        <v>84</v>
      </c>
      <c r="C34" s="114" t="s">
        <v>123</v>
      </c>
      <c r="D34" s="115">
        <v>2200</v>
      </c>
      <c r="E34" s="116" t="s">
        <v>48</v>
      </c>
      <c r="F34" s="117" t="str">
        <f t="shared" si="1"/>
        <v>-</v>
      </c>
    </row>
    <row r="35" spans="1:6" ht="30">
      <c r="A35" s="112" t="s">
        <v>124</v>
      </c>
      <c r="B35" s="113" t="s">
        <v>84</v>
      </c>
      <c r="C35" s="114" t="s">
        <v>125</v>
      </c>
      <c r="D35" s="115">
        <v>100</v>
      </c>
      <c r="E35" s="116" t="s">
        <v>48</v>
      </c>
      <c r="F35" s="117" t="str">
        <f t="shared" si="1"/>
        <v>-</v>
      </c>
    </row>
    <row r="36" spans="1:6" ht="45">
      <c r="A36" s="112" t="s">
        <v>126</v>
      </c>
      <c r="B36" s="113" t="s">
        <v>84</v>
      </c>
      <c r="C36" s="114" t="s">
        <v>127</v>
      </c>
      <c r="D36" s="115">
        <v>200</v>
      </c>
      <c r="E36" s="116" t="s">
        <v>48</v>
      </c>
      <c r="F36" s="117" t="str">
        <f t="shared" si="1"/>
        <v>-</v>
      </c>
    </row>
    <row r="37" spans="1:6" ht="30">
      <c r="A37" s="112" t="s">
        <v>128</v>
      </c>
      <c r="B37" s="113" t="s">
        <v>84</v>
      </c>
      <c r="C37" s="114" t="s">
        <v>129</v>
      </c>
      <c r="D37" s="115">
        <v>200</v>
      </c>
      <c r="E37" s="116" t="s">
        <v>48</v>
      </c>
      <c r="F37" s="117" t="str">
        <f t="shared" si="1"/>
        <v>-</v>
      </c>
    </row>
    <row r="38" spans="1:6" ht="195">
      <c r="A38" s="118" t="s">
        <v>130</v>
      </c>
      <c r="B38" s="113" t="s">
        <v>84</v>
      </c>
      <c r="C38" s="114" t="s">
        <v>131</v>
      </c>
      <c r="D38" s="115">
        <v>200</v>
      </c>
      <c r="E38" s="116" t="s">
        <v>48</v>
      </c>
      <c r="F38" s="117" t="str">
        <f t="shared" si="1"/>
        <v>-</v>
      </c>
    </row>
    <row r="39" spans="1:6" ht="45">
      <c r="A39" s="112" t="s">
        <v>108</v>
      </c>
      <c r="B39" s="113" t="s">
        <v>84</v>
      </c>
      <c r="C39" s="114" t="s">
        <v>132</v>
      </c>
      <c r="D39" s="115">
        <v>200</v>
      </c>
      <c r="E39" s="116" t="s">
        <v>48</v>
      </c>
      <c r="F39" s="117" t="str">
        <f t="shared" si="1"/>
        <v>-</v>
      </c>
    </row>
    <row r="40" spans="1:6" ht="45">
      <c r="A40" s="112" t="s">
        <v>110</v>
      </c>
      <c r="B40" s="113" t="s">
        <v>84</v>
      </c>
      <c r="C40" s="114" t="s">
        <v>133</v>
      </c>
      <c r="D40" s="115">
        <v>200</v>
      </c>
      <c r="E40" s="116" t="s">
        <v>48</v>
      </c>
      <c r="F40" s="117" t="str">
        <f t="shared" ref="F40:F71" si="2">IF(OR(D40="-",E40&gt;=D40),"-",D40-IF(E40="-",0,E40))</f>
        <v>-</v>
      </c>
    </row>
    <row r="41" spans="1:6" ht="45">
      <c r="A41" s="112" t="s">
        <v>112</v>
      </c>
      <c r="B41" s="113" t="s">
        <v>84</v>
      </c>
      <c r="C41" s="114" t="s">
        <v>134</v>
      </c>
      <c r="D41" s="115">
        <v>200</v>
      </c>
      <c r="E41" s="116" t="s">
        <v>48</v>
      </c>
      <c r="F41" s="117" t="str">
        <f t="shared" si="2"/>
        <v>-</v>
      </c>
    </row>
    <row r="42" spans="1:6" ht="31.5">
      <c r="A42" s="100" t="s">
        <v>135</v>
      </c>
      <c r="B42" s="101" t="s">
        <v>84</v>
      </c>
      <c r="C42" s="102" t="s">
        <v>136</v>
      </c>
      <c r="D42" s="103">
        <v>258000</v>
      </c>
      <c r="E42" s="104">
        <v>12602.51</v>
      </c>
      <c r="F42" s="105">
        <f t="shared" si="2"/>
        <v>245397.49</v>
      </c>
    </row>
    <row r="43" spans="1:6" ht="60">
      <c r="A43" s="112" t="s">
        <v>137</v>
      </c>
      <c r="B43" s="113" t="s">
        <v>84</v>
      </c>
      <c r="C43" s="114" t="s">
        <v>138</v>
      </c>
      <c r="D43" s="115">
        <v>7000</v>
      </c>
      <c r="E43" s="116" t="s">
        <v>48</v>
      </c>
      <c r="F43" s="117" t="str">
        <f t="shared" si="2"/>
        <v>-</v>
      </c>
    </row>
    <row r="44" spans="1:6" ht="45">
      <c r="A44" s="112" t="s">
        <v>139</v>
      </c>
      <c r="B44" s="113" t="s">
        <v>84</v>
      </c>
      <c r="C44" s="114" t="s">
        <v>140</v>
      </c>
      <c r="D44" s="115">
        <v>2000</v>
      </c>
      <c r="E44" s="116" t="s">
        <v>48</v>
      </c>
      <c r="F44" s="117" t="str">
        <f t="shared" si="2"/>
        <v>-</v>
      </c>
    </row>
    <row r="45" spans="1:6" ht="195">
      <c r="A45" s="118" t="s">
        <v>141</v>
      </c>
      <c r="B45" s="113" t="s">
        <v>84</v>
      </c>
      <c r="C45" s="114" t="s">
        <v>142</v>
      </c>
      <c r="D45" s="115">
        <v>2000</v>
      </c>
      <c r="E45" s="116" t="s">
        <v>48</v>
      </c>
      <c r="F45" s="117" t="str">
        <f t="shared" si="2"/>
        <v>-</v>
      </c>
    </row>
    <row r="46" spans="1:6" ht="45">
      <c r="A46" s="112" t="s">
        <v>108</v>
      </c>
      <c r="B46" s="113" t="s">
        <v>84</v>
      </c>
      <c r="C46" s="114" t="s">
        <v>143</v>
      </c>
      <c r="D46" s="115">
        <v>2000</v>
      </c>
      <c r="E46" s="116" t="s">
        <v>48</v>
      </c>
      <c r="F46" s="117" t="str">
        <f t="shared" si="2"/>
        <v>-</v>
      </c>
    </row>
    <row r="47" spans="1:6" ht="45">
      <c r="A47" s="112" t="s">
        <v>110</v>
      </c>
      <c r="B47" s="113" t="s">
        <v>84</v>
      </c>
      <c r="C47" s="114" t="s">
        <v>144</v>
      </c>
      <c r="D47" s="115">
        <v>2000</v>
      </c>
      <c r="E47" s="116" t="s">
        <v>48</v>
      </c>
      <c r="F47" s="117" t="str">
        <f t="shared" si="2"/>
        <v>-</v>
      </c>
    </row>
    <row r="48" spans="1:6" ht="45">
      <c r="A48" s="112" t="s">
        <v>112</v>
      </c>
      <c r="B48" s="113" t="s">
        <v>84</v>
      </c>
      <c r="C48" s="114" t="s">
        <v>145</v>
      </c>
      <c r="D48" s="115">
        <v>2000</v>
      </c>
      <c r="E48" s="116" t="s">
        <v>48</v>
      </c>
      <c r="F48" s="117" t="str">
        <f t="shared" si="2"/>
        <v>-</v>
      </c>
    </row>
    <row r="49" spans="1:6" ht="45">
      <c r="A49" s="112" t="s">
        <v>146</v>
      </c>
      <c r="B49" s="113" t="s">
        <v>84</v>
      </c>
      <c r="C49" s="114" t="s">
        <v>147</v>
      </c>
      <c r="D49" s="115">
        <v>5000</v>
      </c>
      <c r="E49" s="116" t="s">
        <v>48</v>
      </c>
      <c r="F49" s="117" t="str">
        <f t="shared" si="2"/>
        <v>-</v>
      </c>
    </row>
    <row r="50" spans="1:6" ht="195">
      <c r="A50" s="118" t="s">
        <v>148</v>
      </c>
      <c r="B50" s="113" t="s">
        <v>84</v>
      </c>
      <c r="C50" s="114" t="s">
        <v>149</v>
      </c>
      <c r="D50" s="115">
        <v>5000</v>
      </c>
      <c r="E50" s="116" t="s">
        <v>48</v>
      </c>
      <c r="F50" s="117" t="str">
        <f t="shared" si="2"/>
        <v>-</v>
      </c>
    </row>
    <row r="51" spans="1:6" ht="45">
      <c r="A51" s="112" t="s">
        <v>108</v>
      </c>
      <c r="B51" s="113" t="s">
        <v>84</v>
      </c>
      <c r="C51" s="114" t="s">
        <v>150</v>
      </c>
      <c r="D51" s="115">
        <v>5000</v>
      </c>
      <c r="E51" s="116" t="s">
        <v>48</v>
      </c>
      <c r="F51" s="117" t="str">
        <f t="shared" si="2"/>
        <v>-</v>
      </c>
    </row>
    <row r="52" spans="1:6" ht="45">
      <c r="A52" s="112" t="s">
        <v>110</v>
      </c>
      <c r="B52" s="113" t="s">
        <v>84</v>
      </c>
      <c r="C52" s="114" t="s">
        <v>151</v>
      </c>
      <c r="D52" s="115">
        <v>5000</v>
      </c>
      <c r="E52" s="116" t="s">
        <v>48</v>
      </c>
      <c r="F52" s="117" t="str">
        <f t="shared" si="2"/>
        <v>-</v>
      </c>
    </row>
    <row r="53" spans="1:6" ht="45">
      <c r="A53" s="112" t="s">
        <v>112</v>
      </c>
      <c r="B53" s="113" t="s">
        <v>84</v>
      </c>
      <c r="C53" s="114" t="s">
        <v>152</v>
      </c>
      <c r="D53" s="115">
        <v>5000</v>
      </c>
      <c r="E53" s="116" t="s">
        <v>48</v>
      </c>
      <c r="F53" s="117" t="str">
        <f t="shared" si="2"/>
        <v>-</v>
      </c>
    </row>
    <row r="54" spans="1:6" ht="45">
      <c r="A54" s="112" t="s">
        <v>90</v>
      </c>
      <c r="B54" s="113" t="s">
        <v>84</v>
      </c>
      <c r="C54" s="114" t="s">
        <v>153</v>
      </c>
      <c r="D54" s="115">
        <v>20000</v>
      </c>
      <c r="E54" s="116">
        <v>10008.91</v>
      </c>
      <c r="F54" s="117">
        <f t="shared" si="2"/>
        <v>9991.09</v>
      </c>
    </row>
    <row r="55" spans="1:6" ht="30">
      <c r="A55" s="112" t="s">
        <v>92</v>
      </c>
      <c r="B55" s="113" t="s">
        <v>84</v>
      </c>
      <c r="C55" s="114" t="s">
        <v>154</v>
      </c>
      <c r="D55" s="115">
        <v>20000</v>
      </c>
      <c r="E55" s="116">
        <v>10008.91</v>
      </c>
      <c r="F55" s="117">
        <f t="shared" si="2"/>
        <v>9991.09</v>
      </c>
    </row>
    <row r="56" spans="1:6" ht="75">
      <c r="A56" s="112" t="s">
        <v>114</v>
      </c>
      <c r="B56" s="113" t="s">
        <v>84</v>
      </c>
      <c r="C56" s="114" t="s">
        <v>155</v>
      </c>
      <c r="D56" s="115">
        <v>20000</v>
      </c>
      <c r="E56" s="116">
        <v>10008.91</v>
      </c>
      <c r="F56" s="117">
        <f t="shared" si="2"/>
        <v>9991.09</v>
      </c>
    </row>
    <row r="57" spans="1:6" ht="30">
      <c r="A57" s="112" t="s">
        <v>116</v>
      </c>
      <c r="B57" s="113" t="s">
        <v>84</v>
      </c>
      <c r="C57" s="114" t="s">
        <v>156</v>
      </c>
      <c r="D57" s="115">
        <v>20000</v>
      </c>
      <c r="E57" s="116">
        <v>10008.91</v>
      </c>
      <c r="F57" s="117">
        <f t="shared" si="2"/>
        <v>9991.09</v>
      </c>
    </row>
    <row r="58" spans="1:6" ht="30">
      <c r="A58" s="112" t="s">
        <v>118</v>
      </c>
      <c r="B58" s="113" t="s">
        <v>84</v>
      </c>
      <c r="C58" s="114" t="s">
        <v>157</v>
      </c>
      <c r="D58" s="115">
        <v>20000</v>
      </c>
      <c r="E58" s="116">
        <v>10008.91</v>
      </c>
      <c r="F58" s="117">
        <f t="shared" si="2"/>
        <v>9991.09</v>
      </c>
    </row>
    <row r="59" spans="1:6" ht="30">
      <c r="A59" s="112" t="s">
        <v>122</v>
      </c>
      <c r="B59" s="113" t="s">
        <v>84</v>
      </c>
      <c r="C59" s="114" t="s">
        <v>158</v>
      </c>
      <c r="D59" s="115">
        <v>20000</v>
      </c>
      <c r="E59" s="116">
        <v>10008.91</v>
      </c>
      <c r="F59" s="117">
        <f t="shared" si="2"/>
        <v>9991.09</v>
      </c>
    </row>
    <row r="60" spans="1:6" ht="45">
      <c r="A60" s="112" t="s">
        <v>126</v>
      </c>
      <c r="B60" s="113" t="s">
        <v>84</v>
      </c>
      <c r="C60" s="114" t="s">
        <v>159</v>
      </c>
      <c r="D60" s="115">
        <v>231000</v>
      </c>
      <c r="E60" s="116">
        <v>2593.6</v>
      </c>
      <c r="F60" s="117">
        <f t="shared" si="2"/>
        <v>228406.39999999999</v>
      </c>
    </row>
    <row r="61" spans="1:6" ht="30">
      <c r="A61" s="112" t="s">
        <v>128</v>
      </c>
      <c r="B61" s="113" t="s">
        <v>84</v>
      </c>
      <c r="C61" s="114" t="s">
        <v>160</v>
      </c>
      <c r="D61" s="115">
        <v>231000</v>
      </c>
      <c r="E61" s="116">
        <v>2593.6</v>
      </c>
      <c r="F61" s="117">
        <f t="shared" si="2"/>
        <v>228406.39999999999</v>
      </c>
    </row>
    <row r="62" spans="1:6" ht="165">
      <c r="A62" s="118" t="s">
        <v>161</v>
      </c>
      <c r="B62" s="113" t="s">
        <v>84</v>
      </c>
      <c r="C62" s="114" t="s">
        <v>162</v>
      </c>
      <c r="D62" s="115">
        <v>50000</v>
      </c>
      <c r="E62" s="116">
        <v>2593.6</v>
      </c>
      <c r="F62" s="117">
        <f t="shared" si="2"/>
        <v>47406.400000000001</v>
      </c>
    </row>
    <row r="63" spans="1:6" ht="45">
      <c r="A63" s="112" t="s">
        <v>108</v>
      </c>
      <c r="B63" s="113" t="s">
        <v>84</v>
      </c>
      <c r="C63" s="114" t="s">
        <v>163</v>
      </c>
      <c r="D63" s="115">
        <v>50000</v>
      </c>
      <c r="E63" s="116">
        <v>2593.6</v>
      </c>
      <c r="F63" s="117">
        <f t="shared" si="2"/>
        <v>47406.400000000001</v>
      </c>
    </row>
    <row r="64" spans="1:6" ht="45">
      <c r="A64" s="112" t="s">
        <v>110</v>
      </c>
      <c r="B64" s="113" t="s">
        <v>84</v>
      </c>
      <c r="C64" s="114" t="s">
        <v>164</v>
      </c>
      <c r="D64" s="115">
        <v>50000</v>
      </c>
      <c r="E64" s="116">
        <v>2593.6</v>
      </c>
      <c r="F64" s="117">
        <f t="shared" si="2"/>
        <v>47406.400000000001</v>
      </c>
    </row>
    <row r="65" spans="1:6" ht="45">
      <c r="A65" s="112" t="s">
        <v>112</v>
      </c>
      <c r="B65" s="113" t="s">
        <v>84</v>
      </c>
      <c r="C65" s="114" t="s">
        <v>165</v>
      </c>
      <c r="D65" s="115">
        <v>50000</v>
      </c>
      <c r="E65" s="116">
        <v>2593.6</v>
      </c>
      <c r="F65" s="117">
        <f t="shared" si="2"/>
        <v>47406.400000000001</v>
      </c>
    </row>
    <row r="66" spans="1:6" ht="165">
      <c r="A66" s="118" t="s">
        <v>166</v>
      </c>
      <c r="B66" s="113" t="s">
        <v>84</v>
      </c>
      <c r="C66" s="114" t="s">
        <v>167</v>
      </c>
      <c r="D66" s="115">
        <v>181000</v>
      </c>
      <c r="E66" s="116" t="s">
        <v>48</v>
      </c>
      <c r="F66" s="117" t="str">
        <f t="shared" si="2"/>
        <v>-</v>
      </c>
    </row>
    <row r="67" spans="1:6" ht="45">
      <c r="A67" s="112" t="s">
        <v>108</v>
      </c>
      <c r="B67" s="113" t="s">
        <v>84</v>
      </c>
      <c r="C67" s="114" t="s">
        <v>168</v>
      </c>
      <c r="D67" s="115">
        <v>181000</v>
      </c>
      <c r="E67" s="116" t="s">
        <v>48</v>
      </c>
      <c r="F67" s="117" t="str">
        <f t="shared" si="2"/>
        <v>-</v>
      </c>
    </row>
    <row r="68" spans="1:6" ht="45">
      <c r="A68" s="112" t="s">
        <v>110</v>
      </c>
      <c r="B68" s="113" t="s">
        <v>84</v>
      </c>
      <c r="C68" s="114" t="s">
        <v>169</v>
      </c>
      <c r="D68" s="115">
        <v>181000</v>
      </c>
      <c r="E68" s="116" t="s">
        <v>48</v>
      </c>
      <c r="F68" s="117" t="str">
        <f t="shared" si="2"/>
        <v>-</v>
      </c>
    </row>
    <row r="69" spans="1:6" ht="45">
      <c r="A69" s="112" t="s">
        <v>112</v>
      </c>
      <c r="B69" s="113" t="s">
        <v>84</v>
      </c>
      <c r="C69" s="114" t="s">
        <v>170</v>
      </c>
      <c r="D69" s="115">
        <v>181000</v>
      </c>
      <c r="E69" s="116" t="s">
        <v>48</v>
      </c>
      <c r="F69" s="117" t="str">
        <f t="shared" si="2"/>
        <v>-</v>
      </c>
    </row>
    <row r="70" spans="1:6" ht="31.5">
      <c r="A70" s="100" t="s">
        <v>171</v>
      </c>
      <c r="B70" s="101" t="s">
        <v>84</v>
      </c>
      <c r="C70" s="102" t="s">
        <v>172</v>
      </c>
      <c r="D70" s="103">
        <v>173300</v>
      </c>
      <c r="E70" s="104" t="s">
        <v>48</v>
      </c>
      <c r="F70" s="105" t="str">
        <f t="shared" si="2"/>
        <v>-</v>
      </c>
    </row>
    <row r="71" spans="1:6" ht="31.5">
      <c r="A71" s="100" t="s">
        <v>173</v>
      </c>
      <c r="B71" s="101" t="s">
        <v>84</v>
      </c>
      <c r="C71" s="102" t="s">
        <v>174</v>
      </c>
      <c r="D71" s="103">
        <v>173300</v>
      </c>
      <c r="E71" s="104" t="s">
        <v>48</v>
      </c>
      <c r="F71" s="105" t="str">
        <f t="shared" si="2"/>
        <v>-</v>
      </c>
    </row>
    <row r="72" spans="1:6" ht="45">
      <c r="A72" s="112" t="s">
        <v>126</v>
      </c>
      <c r="B72" s="113" t="s">
        <v>84</v>
      </c>
      <c r="C72" s="114" t="s">
        <v>175</v>
      </c>
      <c r="D72" s="115">
        <v>173300</v>
      </c>
      <c r="E72" s="116" t="s">
        <v>48</v>
      </c>
      <c r="F72" s="117" t="str">
        <f t="shared" ref="F72:F103" si="3">IF(OR(D72="-",E72&gt;=D72),"-",D72-IF(E72="-",0,E72))</f>
        <v>-</v>
      </c>
    </row>
    <row r="73" spans="1:6" ht="30">
      <c r="A73" s="112" t="s">
        <v>128</v>
      </c>
      <c r="B73" s="113" t="s">
        <v>84</v>
      </c>
      <c r="C73" s="114" t="s">
        <v>176</v>
      </c>
      <c r="D73" s="115">
        <v>173300</v>
      </c>
      <c r="E73" s="116" t="s">
        <v>48</v>
      </c>
      <c r="F73" s="117" t="str">
        <f t="shared" si="3"/>
        <v>-</v>
      </c>
    </row>
    <row r="74" spans="1:6" ht="135">
      <c r="A74" s="118" t="s">
        <v>177</v>
      </c>
      <c r="B74" s="113" t="s">
        <v>84</v>
      </c>
      <c r="C74" s="114" t="s">
        <v>178</v>
      </c>
      <c r="D74" s="115">
        <v>173300</v>
      </c>
      <c r="E74" s="116" t="s">
        <v>48</v>
      </c>
      <c r="F74" s="117" t="str">
        <f t="shared" si="3"/>
        <v>-</v>
      </c>
    </row>
    <row r="75" spans="1:6" ht="90">
      <c r="A75" s="112" t="s">
        <v>96</v>
      </c>
      <c r="B75" s="113" t="s">
        <v>84</v>
      </c>
      <c r="C75" s="114" t="s">
        <v>179</v>
      </c>
      <c r="D75" s="115">
        <v>173300</v>
      </c>
      <c r="E75" s="116" t="s">
        <v>48</v>
      </c>
      <c r="F75" s="117" t="str">
        <f t="shared" si="3"/>
        <v>-</v>
      </c>
    </row>
    <row r="76" spans="1:6" ht="45">
      <c r="A76" s="112" t="s">
        <v>98</v>
      </c>
      <c r="B76" s="113" t="s">
        <v>84</v>
      </c>
      <c r="C76" s="114" t="s">
        <v>180</v>
      </c>
      <c r="D76" s="115">
        <v>173300</v>
      </c>
      <c r="E76" s="116" t="s">
        <v>48</v>
      </c>
      <c r="F76" s="117" t="str">
        <f t="shared" si="3"/>
        <v>-</v>
      </c>
    </row>
    <row r="77" spans="1:6" ht="30">
      <c r="A77" s="112" t="s">
        <v>100</v>
      </c>
      <c r="B77" s="113" t="s">
        <v>84</v>
      </c>
      <c r="C77" s="114" t="s">
        <v>181</v>
      </c>
      <c r="D77" s="115">
        <v>135200</v>
      </c>
      <c r="E77" s="116" t="s">
        <v>48</v>
      </c>
      <c r="F77" s="117" t="str">
        <f t="shared" si="3"/>
        <v>-</v>
      </c>
    </row>
    <row r="78" spans="1:6" ht="75">
      <c r="A78" s="112" t="s">
        <v>104</v>
      </c>
      <c r="B78" s="113" t="s">
        <v>84</v>
      </c>
      <c r="C78" s="114" t="s">
        <v>182</v>
      </c>
      <c r="D78" s="115">
        <v>38100</v>
      </c>
      <c r="E78" s="116" t="s">
        <v>48</v>
      </c>
      <c r="F78" s="117" t="str">
        <f t="shared" si="3"/>
        <v>-</v>
      </c>
    </row>
    <row r="79" spans="1:6" ht="47.25">
      <c r="A79" s="100" t="s">
        <v>183</v>
      </c>
      <c r="B79" s="101" t="s">
        <v>84</v>
      </c>
      <c r="C79" s="102" t="s">
        <v>184</v>
      </c>
      <c r="D79" s="103">
        <v>139200</v>
      </c>
      <c r="E79" s="104">
        <v>2600</v>
      </c>
      <c r="F79" s="105">
        <f t="shared" si="3"/>
        <v>136600</v>
      </c>
    </row>
    <row r="80" spans="1:6" ht="63">
      <c r="A80" s="100" t="s">
        <v>185</v>
      </c>
      <c r="B80" s="101" t="s">
        <v>84</v>
      </c>
      <c r="C80" s="102" t="s">
        <v>186</v>
      </c>
      <c r="D80" s="103">
        <v>139200</v>
      </c>
      <c r="E80" s="104">
        <v>2600</v>
      </c>
      <c r="F80" s="105">
        <f t="shared" si="3"/>
        <v>136600</v>
      </c>
    </row>
    <row r="81" spans="1:6" ht="90">
      <c r="A81" s="112" t="s">
        <v>187</v>
      </c>
      <c r="B81" s="113" t="s">
        <v>84</v>
      </c>
      <c r="C81" s="114" t="s">
        <v>188</v>
      </c>
      <c r="D81" s="115">
        <v>139200</v>
      </c>
      <c r="E81" s="116">
        <v>2600</v>
      </c>
      <c r="F81" s="117">
        <f t="shared" si="3"/>
        <v>136600</v>
      </c>
    </row>
    <row r="82" spans="1:6" ht="30">
      <c r="A82" s="112" t="s">
        <v>189</v>
      </c>
      <c r="B82" s="113" t="s">
        <v>84</v>
      </c>
      <c r="C82" s="114" t="s">
        <v>190</v>
      </c>
      <c r="D82" s="115">
        <v>137200</v>
      </c>
      <c r="E82" s="116">
        <v>2600</v>
      </c>
      <c r="F82" s="117">
        <f t="shared" si="3"/>
        <v>134600</v>
      </c>
    </row>
    <row r="83" spans="1:6" ht="180">
      <c r="A83" s="118" t="s">
        <v>191</v>
      </c>
      <c r="B83" s="113" t="s">
        <v>84</v>
      </c>
      <c r="C83" s="114" t="s">
        <v>192</v>
      </c>
      <c r="D83" s="115">
        <v>137200</v>
      </c>
      <c r="E83" s="116">
        <v>2600</v>
      </c>
      <c r="F83" s="117">
        <f t="shared" si="3"/>
        <v>134600</v>
      </c>
    </row>
    <row r="84" spans="1:6" ht="45">
      <c r="A84" s="112" t="s">
        <v>108</v>
      </c>
      <c r="B84" s="113" t="s">
        <v>84</v>
      </c>
      <c r="C84" s="114" t="s">
        <v>193</v>
      </c>
      <c r="D84" s="115">
        <v>137200</v>
      </c>
      <c r="E84" s="116">
        <v>2600</v>
      </c>
      <c r="F84" s="117">
        <f t="shared" si="3"/>
        <v>134600</v>
      </c>
    </row>
    <row r="85" spans="1:6" ht="45">
      <c r="A85" s="112" t="s">
        <v>110</v>
      </c>
      <c r="B85" s="113" t="s">
        <v>84</v>
      </c>
      <c r="C85" s="114" t="s">
        <v>194</v>
      </c>
      <c r="D85" s="115">
        <v>137200</v>
      </c>
      <c r="E85" s="116">
        <v>2600</v>
      </c>
      <c r="F85" s="117">
        <f t="shared" si="3"/>
        <v>134600</v>
      </c>
    </row>
    <row r="86" spans="1:6" ht="45">
      <c r="A86" s="112" t="s">
        <v>112</v>
      </c>
      <c r="B86" s="113" t="s">
        <v>84</v>
      </c>
      <c r="C86" s="114" t="s">
        <v>195</v>
      </c>
      <c r="D86" s="115">
        <v>137200</v>
      </c>
      <c r="E86" s="116">
        <v>2600</v>
      </c>
      <c r="F86" s="117">
        <f t="shared" si="3"/>
        <v>134600</v>
      </c>
    </row>
    <row r="87" spans="1:6" ht="30">
      <c r="A87" s="112" t="s">
        <v>196</v>
      </c>
      <c r="B87" s="113" t="s">
        <v>84</v>
      </c>
      <c r="C87" s="114" t="s">
        <v>197</v>
      </c>
      <c r="D87" s="115">
        <v>2000</v>
      </c>
      <c r="E87" s="116" t="s">
        <v>48</v>
      </c>
      <c r="F87" s="117" t="str">
        <f t="shared" si="3"/>
        <v>-</v>
      </c>
    </row>
    <row r="88" spans="1:6" ht="180">
      <c r="A88" s="118" t="s">
        <v>198</v>
      </c>
      <c r="B88" s="113" t="s">
        <v>84</v>
      </c>
      <c r="C88" s="114" t="s">
        <v>199</v>
      </c>
      <c r="D88" s="115">
        <v>2000</v>
      </c>
      <c r="E88" s="116" t="s">
        <v>48</v>
      </c>
      <c r="F88" s="117" t="str">
        <f t="shared" si="3"/>
        <v>-</v>
      </c>
    </row>
    <row r="89" spans="1:6" ht="45">
      <c r="A89" s="112" t="s">
        <v>108</v>
      </c>
      <c r="B89" s="113" t="s">
        <v>84</v>
      </c>
      <c r="C89" s="114" t="s">
        <v>200</v>
      </c>
      <c r="D89" s="115">
        <v>2000</v>
      </c>
      <c r="E89" s="116" t="s">
        <v>48</v>
      </c>
      <c r="F89" s="117" t="str">
        <f t="shared" si="3"/>
        <v>-</v>
      </c>
    </row>
    <row r="90" spans="1:6" ht="45">
      <c r="A90" s="112" t="s">
        <v>110</v>
      </c>
      <c r="B90" s="113" t="s">
        <v>84</v>
      </c>
      <c r="C90" s="114" t="s">
        <v>201</v>
      </c>
      <c r="D90" s="115">
        <v>2000</v>
      </c>
      <c r="E90" s="116" t="s">
        <v>48</v>
      </c>
      <c r="F90" s="117" t="str">
        <f t="shared" si="3"/>
        <v>-</v>
      </c>
    </row>
    <row r="91" spans="1:6" ht="45">
      <c r="A91" s="112" t="s">
        <v>112</v>
      </c>
      <c r="B91" s="113" t="s">
        <v>84</v>
      </c>
      <c r="C91" s="114" t="s">
        <v>202</v>
      </c>
      <c r="D91" s="115">
        <v>2000</v>
      </c>
      <c r="E91" s="116" t="s">
        <v>48</v>
      </c>
      <c r="F91" s="117" t="str">
        <f t="shared" si="3"/>
        <v>-</v>
      </c>
    </row>
    <row r="92" spans="1:6" ht="31.5">
      <c r="A92" s="100" t="s">
        <v>203</v>
      </c>
      <c r="B92" s="101" t="s">
        <v>84</v>
      </c>
      <c r="C92" s="102" t="s">
        <v>204</v>
      </c>
      <c r="D92" s="103">
        <v>1199800</v>
      </c>
      <c r="E92" s="104">
        <v>98505.84</v>
      </c>
      <c r="F92" s="105">
        <f t="shared" si="3"/>
        <v>1101294.1599999999</v>
      </c>
    </row>
    <row r="93" spans="1:6" ht="31.5">
      <c r="A93" s="100" t="s">
        <v>205</v>
      </c>
      <c r="B93" s="101" t="s">
        <v>84</v>
      </c>
      <c r="C93" s="102" t="s">
        <v>206</v>
      </c>
      <c r="D93" s="103">
        <v>30000</v>
      </c>
      <c r="E93" s="104" t="s">
        <v>48</v>
      </c>
      <c r="F93" s="105" t="str">
        <f t="shared" si="3"/>
        <v>-</v>
      </c>
    </row>
    <row r="94" spans="1:6" ht="60">
      <c r="A94" s="112" t="s">
        <v>207</v>
      </c>
      <c r="B94" s="113" t="s">
        <v>84</v>
      </c>
      <c r="C94" s="114" t="s">
        <v>208</v>
      </c>
      <c r="D94" s="115">
        <v>30000</v>
      </c>
      <c r="E94" s="116" t="s">
        <v>48</v>
      </c>
      <c r="F94" s="117" t="str">
        <f t="shared" si="3"/>
        <v>-</v>
      </c>
    </row>
    <row r="95" spans="1:6" ht="30">
      <c r="A95" s="112" t="s">
        <v>209</v>
      </c>
      <c r="B95" s="113" t="s">
        <v>84</v>
      </c>
      <c r="C95" s="114" t="s">
        <v>210</v>
      </c>
      <c r="D95" s="115">
        <v>30000</v>
      </c>
      <c r="E95" s="116" t="s">
        <v>48</v>
      </c>
      <c r="F95" s="117" t="str">
        <f t="shared" si="3"/>
        <v>-</v>
      </c>
    </row>
    <row r="96" spans="1:6" ht="225">
      <c r="A96" s="118" t="s">
        <v>211</v>
      </c>
      <c r="B96" s="113" t="s">
        <v>84</v>
      </c>
      <c r="C96" s="114" t="s">
        <v>212</v>
      </c>
      <c r="D96" s="115">
        <v>30000</v>
      </c>
      <c r="E96" s="116" t="s">
        <v>48</v>
      </c>
      <c r="F96" s="117" t="str">
        <f t="shared" si="3"/>
        <v>-</v>
      </c>
    </row>
    <row r="97" spans="1:6" ht="45">
      <c r="A97" s="112" t="s">
        <v>108</v>
      </c>
      <c r="B97" s="113" t="s">
        <v>84</v>
      </c>
      <c r="C97" s="114" t="s">
        <v>213</v>
      </c>
      <c r="D97" s="115">
        <v>30000</v>
      </c>
      <c r="E97" s="116" t="s">
        <v>48</v>
      </c>
      <c r="F97" s="117" t="str">
        <f t="shared" si="3"/>
        <v>-</v>
      </c>
    </row>
    <row r="98" spans="1:6" ht="45">
      <c r="A98" s="112" t="s">
        <v>110</v>
      </c>
      <c r="B98" s="113" t="s">
        <v>84</v>
      </c>
      <c r="C98" s="114" t="s">
        <v>214</v>
      </c>
      <c r="D98" s="115">
        <v>30000</v>
      </c>
      <c r="E98" s="116" t="s">
        <v>48</v>
      </c>
      <c r="F98" s="117" t="str">
        <f t="shared" si="3"/>
        <v>-</v>
      </c>
    </row>
    <row r="99" spans="1:6" ht="45">
      <c r="A99" s="112" t="s">
        <v>112</v>
      </c>
      <c r="B99" s="113" t="s">
        <v>84</v>
      </c>
      <c r="C99" s="114" t="s">
        <v>215</v>
      </c>
      <c r="D99" s="115">
        <v>30000</v>
      </c>
      <c r="E99" s="116" t="s">
        <v>48</v>
      </c>
      <c r="F99" s="117" t="str">
        <f t="shared" si="3"/>
        <v>-</v>
      </c>
    </row>
    <row r="100" spans="1:6" ht="31.5">
      <c r="A100" s="100" t="s">
        <v>216</v>
      </c>
      <c r="B100" s="101" t="s">
        <v>84</v>
      </c>
      <c r="C100" s="102" t="s">
        <v>217</v>
      </c>
      <c r="D100" s="103">
        <v>1169800</v>
      </c>
      <c r="E100" s="104">
        <v>98505.84</v>
      </c>
      <c r="F100" s="105">
        <f t="shared" si="3"/>
        <v>1071294.1599999999</v>
      </c>
    </row>
    <row r="101" spans="1:6" ht="45">
      <c r="A101" s="112" t="s">
        <v>218</v>
      </c>
      <c r="B101" s="113" t="s">
        <v>84</v>
      </c>
      <c r="C101" s="114" t="s">
        <v>219</v>
      </c>
      <c r="D101" s="115">
        <v>1169800</v>
      </c>
      <c r="E101" s="116">
        <v>98505.84</v>
      </c>
      <c r="F101" s="117">
        <f t="shared" si="3"/>
        <v>1071294.1599999999</v>
      </c>
    </row>
    <row r="102" spans="1:6" ht="60">
      <c r="A102" s="112" t="s">
        <v>220</v>
      </c>
      <c r="B102" s="113" t="s">
        <v>84</v>
      </c>
      <c r="C102" s="114" t="s">
        <v>221</v>
      </c>
      <c r="D102" s="115">
        <v>720000</v>
      </c>
      <c r="E102" s="116">
        <v>98505.84</v>
      </c>
      <c r="F102" s="117">
        <f t="shared" si="3"/>
        <v>621494.16</v>
      </c>
    </row>
    <row r="103" spans="1:6" ht="195">
      <c r="A103" s="118" t="s">
        <v>222</v>
      </c>
      <c r="B103" s="113" t="s">
        <v>84</v>
      </c>
      <c r="C103" s="114" t="s">
        <v>223</v>
      </c>
      <c r="D103" s="115">
        <v>720000</v>
      </c>
      <c r="E103" s="116">
        <v>98505.84</v>
      </c>
      <c r="F103" s="117">
        <f t="shared" si="3"/>
        <v>621494.16</v>
      </c>
    </row>
    <row r="104" spans="1:6" ht="45">
      <c r="A104" s="112" t="s">
        <v>108</v>
      </c>
      <c r="B104" s="113" t="s">
        <v>84</v>
      </c>
      <c r="C104" s="114" t="s">
        <v>224</v>
      </c>
      <c r="D104" s="115">
        <v>720000</v>
      </c>
      <c r="E104" s="116">
        <v>98505.84</v>
      </c>
      <c r="F104" s="117">
        <f t="shared" ref="F104:F135" si="4">IF(OR(D104="-",E104&gt;=D104),"-",D104-IF(E104="-",0,E104))</f>
        <v>621494.16</v>
      </c>
    </row>
    <row r="105" spans="1:6" ht="45">
      <c r="A105" s="112" t="s">
        <v>110</v>
      </c>
      <c r="B105" s="113" t="s">
        <v>84</v>
      </c>
      <c r="C105" s="114" t="s">
        <v>225</v>
      </c>
      <c r="D105" s="115">
        <v>720000</v>
      </c>
      <c r="E105" s="116">
        <v>98505.84</v>
      </c>
      <c r="F105" s="117">
        <f t="shared" si="4"/>
        <v>621494.16</v>
      </c>
    </row>
    <row r="106" spans="1:6" ht="45">
      <c r="A106" s="112" t="s">
        <v>112</v>
      </c>
      <c r="B106" s="113" t="s">
        <v>84</v>
      </c>
      <c r="C106" s="114" t="s">
        <v>226</v>
      </c>
      <c r="D106" s="115">
        <v>720000</v>
      </c>
      <c r="E106" s="116">
        <v>98505.84</v>
      </c>
      <c r="F106" s="117">
        <f t="shared" si="4"/>
        <v>621494.16</v>
      </c>
    </row>
    <row r="107" spans="1:6" ht="45">
      <c r="A107" s="112" t="s">
        <v>227</v>
      </c>
      <c r="B107" s="113" t="s">
        <v>84</v>
      </c>
      <c r="C107" s="114" t="s">
        <v>228</v>
      </c>
      <c r="D107" s="115">
        <v>449800</v>
      </c>
      <c r="E107" s="116" t="s">
        <v>48</v>
      </c>
      <c r="F107" s="117" t="str">
        <f t="shared" si="4"/>
        <v>-</v>
      </c>
    </row>
    <row r="108" spans="1:6" ht="165">
      <c r="A108" s="118" t="s">
        <v>229</v>
      </c>
      <c r="B108" s="113" t="s">
        <v>84</v>
      </c>
      <c r="C108" s="114" t="s">
        <v>230</v>
      </c>
      <c r="D108" s="115">
        <v>78800</v>
      </c>
      <c r="E108" s="116" t="s">
        <v>48</v>
      </c>
      <c r="F108" s="117" t="str">
        <f t="shared" si="4"/>
        <v>-</v>
      </c>
    </row>
    <row r="109" spans="1:6" ht="45">
      <c r="A109" s="112" t="s">
        <v>108</v>
      </c>
      <c r="B109" s="113" t="s">
        <v>84</v>
      </c>
      <c r="C109" s="114" t="s">
        <v>231</v>
      </c>
      <c r="D109" s="115">
        <v>78800</v>
      </c>
      <c r="E109" s="116" t="s">
        <v>48</v>
      </c>
      <c r="F109" s="117" t="str">
        <f t="shared" si="4"/>
        <v>-</v>
      </c>
    </row>
    <row r="110" spans="1:6" ht="45">
      <c r="A110" s="112" t="s">
        <v>110</v>
      </c>
      <c r="B110" s="113" t="s">
        <v>84</v>
      </c>
      <c r="C110" s="114" t="s">
        <v>232</v>
      </c>
      <c r="D110" s="115">
        <v>78800</v>
      </c>
      <c r="E110" s="116" t="s">
        <v>48</v>
      </c>
      <c r="F110" s="117" t="str">
        <f t="shared" si="4"/>
        <v>-</v>
      </c>
    </row>
    <row r="111" spans="1:6" ht="45">
      <c r="A111" s="112" t="s">
        <v>112</v>
      </c>
      <c r="B111" s="113" t="s">
        <v>84</v>
      </c>
      <c r="C111" s="114" t="s">
        <v>233</v>
      </c>
      <c r="D111" s="115">
        <v>78800</v>
      </c>
      <c r="E111" s="116" t="s">
        <v>48</v>
      </c>
      <c r="F111" s="117" t="str">
        <f t="shared" si="4"/>
        <v>-</v>
      </c>
    </row>
    <row r="112" spans="1:6" ht="210">
      <c r="A112" s="118" t="s">
        <v>234</v>
      </c>
      <c r="B112" s="113" t="s">
        <v>84</v>
      </c>
      <c r="C112" s="114" t="s">
        <v>235</v>
      </c>
      <c r="D112" s="115">
        <v>371000</v>
      </c>
      <c r="E112" s="116" t="s">
        <v>48</v>
      </c>
      <c r="F112" s="117" t="str">
        <f t="shared" si="4"/>
        <v>-</v>
      </c>
    </row>
    <row r="113" spans="1:6" ht="45">
      <c r="A113" s="112" t="s">
        <v>108</v>
      </c>
      <c r="B113" s="113" t="s">
        <v>84</v>
      </c>
      <c r="C113" s="114" t="s">
        <v>236</v>
      </c>
      <c r="D113" s="115">
        <v>371000</v>
      </c>
      <c r="E113" s="116" t="s">
        <v>48</v>
      </c>
      <c r="F113" s="117" t="str">
        <f t="shared" si="4"/>
        <v>-</v>
      </c>
    </row>
    <row r="114" spans="1:6" ht="45">
      <c r="A114" s="112" t="s">
        <v>110</v>
      </c>
      <c r="B114" s="113" t="s">
        <v>84</v>
      </c>
      <c r="C114" s="114" t="s">
        <v>237</v>
      </c>
      <c r="D114" s="115">
        <v>371000</v>
      </c>
      <c r="E114" s="116" t="s">
        <v>48</v>
      </c>
      <c r="F114" s="117" t="str">
        <f t="shared" si="4"/>
        <v>-</v>
      </c>
    </row>
    <row r="115" spans="1:6" ht="45">
      <c r="A115" s="112" t="s">
        <v>112</v>
      </c>
      <c r="B115" s="113" t="s">
        <v>84</v>
      </c>
      <c r="C115" s="114" t="s">
        <v>238</v>
      </c>
      <c r="D115" s="115">
        <v>371000</v>
      </c>
      <c r="E115" s="116" t="s">
        <v>48</v>
      </c>
      <c r="F115" s="117" t="str">
        <f t="shared" si="4"/>
        <v>-</v>
      </c>
    </row>
    <row r="116" spans="1:6" ht="31.5">
      <c r="A116" s="100" t="s">
        <v>239</v>
      </c>
      <c r="B116" s="101" t="s">
        <v>84</v>
      </c>
      <c r="C116" s="102" t="s">
        <v>240</v>
      </c>
      <c r="D116" s="103">
        <v>3000</v>
      </c>
      <c r="E116" s="104" t="s">
        <v>48</v>
      </c>
      <c r="F116" s="105" t="str">
        <f t="shared" si="4"/>
        <v>-</v>
      </c>
    </row>
    <row r="117" spans="1:6" ht="31.5">
      <c r="A117" s="100" t="s">
        <v>241</v>
      </c>
      <c r="B117" s="101" t="s">
        <v>84</v>
      </c>
      <c r="C117" s="102" t="s">
        <v>242</v>
      </c>
      <c r="D117" s="103">
        <v>3000</v>
      </c>
      <c r="E117" s="104" t="s">
        <v>48</v>
      </c>
      <c r="F117" s="105" t="str">
        <f t="shared" si="4"/>
        <v>-</v>
      </c>
    </row>
    <row r="118" spans="1:6" ht="60">
      <c r="A118" s="112" t="s">
        <v>243</v>
      </c>
      <c r="B118" s="113" t="s">
        <v>84</v>
      </c>
      <c r="C118" s="114" t="s">
        <v>244</v>
      </c>
      <c r="D118" s="115">
        <v>3000</v>
      </c>
      <c r="E118" s="116" t="s">
        <v>48</v>
      </c>
      <c r="F118" s="117" t="str">
        <f t="shared" si="4"/>
        <v>-</v>
      </c>
    </row>
    <row r="119" spans="1:6" ht="60">
      <c r="A119" s="112" t="s">
        <v>245</v>
      </c>
      <c r="B119" s="113" t="s">
        <v>84</v>
      </c>
      <c r="C119" s="114" t="s">
        <v>246</v>
      </c>
      <c r="D119" s="115">
        <v>3000</v>
      </c>
      <c r="E119" s="116" t="s">
        <v>48</v>
      </c>
      <c r="F119" s="117" t="str">
        <f t="shared" si="4"/>
        <v>-</v>
      </c>
    </row>
    <row r="120" spans="1:6" ht="150">
      <c r="A120" s="118" t="s">
        <v>247</v>
      </c>
      <c r="B120" s="113" t="s">
        <v>84</v>
      </c>
      <c r="C120" s="114" t="s">
        <v>248</v>
      </c>
      <c r="D120" s="115">
        <v>3000</v>
      </c>
      <c r="E120" s="116" t="s">
        <v>48</v>
      </c>
      <c r="F120" s="117" t="str">
        <f t="shared" si="4"/>
        <v>-</v>
      </c>
    </row>
    <row r="121" spans="1:6" ht="45">
      <c r="A121" s="112" t="s">
        <v>108</v>
      </c>
      <c r="B121" s="113" t="s">
        <v>84</v>
      </c>
      <c r="C121" s="114" t="s">
        <v>249</v>
      </c>
      <c r="D121" s="115">
        <v>3000</v>
      </c>
      <c r="E121" s="116" t="s">
        <v>48</v>
      </c>
      <c r="F121" s="117" t="str">
        <f t="shared" si="4"/>
        <v>-</v>
      </c>
    </row>
    <row r="122" spans="1:6" ht="45">
      <c r="A122" s="112" t="s">
        <v>110</v>
      </c>
      <c r="B122" s="113" t="s">
        <v>84</v>
      </c>
      <c r="C122" s="114" t="s">
        <v>250</v>
      </c>
      <c r="D122" s="115">
        <v>3000</v>
      </c>
      <c r="E122" s="116" t="s">
        <v>48</v>
      </c>
      <c r="F122" s="117" t="str">
        <f t="shared" si="4"/>
        <v>-</v>
      </c>
    </row>
    <row r="123" spans="1:6" ht="45">
      <c r="A123" s="112" t="s">
        <v>112</v>
      </c>
      <c r="B123" s="113" t="s">
        <v>84</v>
      </c>
      <c r="C123" s="114" t="s">
        <v>251</v>
      </c>
      <c r="D123" s="115">
        <v>3000</v>
      </c>
      <c r="E123" s="116" t="s">
        <v>48</v>
      </c>
      <c r="F123" s="117" t="str">
        <f t="shared" si="4"/>
        <v>-</v>
      </c>
    </row>
    <row r="124" spans="1:6" ht="31.5">
      <c r="A124" s="100" t="s">
        <v>252</v>
      </c>
      <c r="B124" s="101" t="s">
        <v>84</v>
      </c>
      <c r="C124" s="102" t="s">
        <v>253</v>
      </c>
      <c r="D124" s="103">
        <v>10000</v>
      </c>
      <c r="E124" s="104" t="s">
        <v>48</v>
      </c>
      <c r="F124" s="105" t="str">
        <f t="shared" si="4"/>
        <v>-</v>
      </c>
    </row>
    <row r="125" spans="1:6" ht="47.25">
      <c r="A125" s="100" t="s">
        <v>254</v>
      </c>
      <c r="B125" s="101" t="s">
        <v>84</v>
      </c>
      <c r="C125" s="102" t="s">
        <v>255</v>
      </c>
      <c r="D125" s="103">
        <v>10000</v>
      </c>
      <c r="E125" s="104" t="s">
        <v>48</v>
      </c>
      <c r="F125" s="105" t="str">
        <f t="shared" si="4"/>
        <v>-</v>
      </c>
    </row>
    <row r="126" spans="1:6" ht="45">
      <c r="A126" s="112" t="s">
        <v>126</v>
      </c>
      <c r="B126" s="113" t="s">
        <v>84</v>
      </c>
      <c r="C126" s="114" t="s">
        <v>256</v>
      </c>
      <c r="D126" s="115">
        <v>10000</v>
      </c>
      <c r="E126" s="116" t="s">
        <v>48</v>
      </c>
      <c r="F126" s="117" t="str">
        <f t="shared" si="4"/>
        <v>-</v>
      </c>
    </row>
    <row r="127" spans="1:6" ht="30">
      <c r="A127" s="112" t="s">
        <v>128</v>
      </c>
      <c r="B127" s="113" t="s">
        <v>84</v>
      </c>
      <c r="C127" s="114" t="s">
        <v>257</v>
      </c>
      <c r="D127" s="115">
        <v>10000</v>
      </c>
      <c r="E127" s="116" t="s">
        <v>48</v>
      </c>
      <c r="F127" s="117" t="str">
        <f t="shared" si="4"/>
        <v>-</v>
      </c>
    </row>
    <row r="128" spans="1:6" ht="120">
      <c r="A128" s="112" t="s">
        <v>258</v>
      </c>
      <c r="B128" s="113" t="s">
        <v>84</v>
      </c>
      <c r="C128" s="114" t="s">
        <v>259</v>
      </c>
      <c r="D128" s="115">
        <v>10000</v>
      </c>
      <c r="E128" s="116" t="s">
        <v>48</v>
      </c>
      <c r="F128" s="117" t="str">
        <f t="shared" si="4"/>
        <v>-</v>
      </c>
    </row>
    <row r="129" spans="1:6" ht="45">
      <c r="A129" s="112" t="s">
        <v>108</v>
      </c>
      <c r="B129" s="113" t="s">
        <v>84</v>
      </c>
      <c r="C129" s="114" t="s">
        <v>260</v>
      </c>
      <c r="D129" s="115">
        <v>10000</v>
      </c>
      <c r="E129" s="116" t="s">
        <v>48</v>
      </c>
      <c r="F129" s="117" t="str">
        <f t="shared" si="4"/>
        <v>-</v>
      </c>
    </row>
    <row r="130" spans="1:6" ht="45">
      <c r="A130" s="112" t="s">
        <v>110</v>
      </c>
      <c r="B130" s="113" t="s">
        <v>84</v>
      </c>
      <c r="C130" s="114" t="s">
        <v>261</v>
      </c>
      <c r="D130" s="115">
        <v>10000</v>
      </c>
      <c r="E130" s="116" t="s">
        <v>48</v>
      </c>
      <c r="F130" s="117" t="str">
        <f t="shared" si="4"/>
        <v>-</v>
      </c>
    </row>
    <row r="131" spans="1:6" ht="45">
      <c r="A131" s="112" t="s">
        <v>112</v>
      </c>
      <c r="B131" s="113" t="s">
        <v>84</v>
      </c>
      <c r="C131" s="114" t="s">
        <v>262</v>
      </c>
      <c r="D131" s="115">
        <v>10000</v>
      </c>
      <c r="E131" s="116" t="s">
        <v>48</v>
      </c>
      <c r="F131" s="117" t="str">
        <f t="shared" si="4"/>
        <v>-</v>
      </c>
    </row>
    <row r="132" spans="1:6" ht="31.5">
      <c r="A132" s="100" t="s">
        <v>263</v>
      </c>
      <c r="B132" s="101" t="s">
        <v>84</v>
      </c>
      <c r="C132" s="102" t="s">
        <v>264</v>
      </c>
      <c r="D132" s="103">
        <v>1819300</v>
      </c>
      <c r="E132" s="104">
        <v>64100</v>
      </c>
      <c r="F132" s="105">
        <f t="shared" si="4"/>
        <v>1755200</v>
      </c>
    </row>
    <row r="133" spans="1:6" ht="31.5">
      <c r="A133" s="100" t="s">
        <v>265</v>
      </c>
      <c r="B133" s="101" t="s">
        <v>84</v>
      </c>
      <c r="C133" s="102" t="s">
        <v>266</v>
      </c>
      <c r="D133" s="103">
        <v>1819300</v>
      </c>
      <c r="E133" s="104">
        <v>64100</v>
      </c>
      <c r="F133" s="105">
        <f t="shared" si="4"/>
        <v>1755200</v>
      </c>
    </row>
    <row r="134" spans="1:6" ht="45">
      <c r="A134" s="112" t="s">
        <v>267</v>
      </c>
      <c r="B134" s="113" t="s">
        <v>84</v>
      </c>
      <c r="C134" s="114" t="s">
        <v>268</v>
      </c>
      <c r="D134" s="115">
        <v>1819300</v>
      </c>
      <c r="E134" s="116">
        <v>64100</v>
      </c>
      <c r="F134" s="117">
        <f t="shared" si="4"/>
        <v>1755200</v>
      </c>
    </row>
    <row r="135" spans="1:6" ht="30">
      <c r="A135" s="112" t="s">
        <v>269</v>
      </c>
      <c r="B135" s="113" t="s">
        <v>84</v>
      </c>
      <c r="C135" s="114" t="s">
        <v>270</v>
      </c>
      <c r="D135" s="115">
        <v>1819300</v>
      </c>
      <c r="E135" s="116">
        <v>64100</v>
      </c>
      <c r="F135" s="117">
        <f t="shared" si="4"/>
        <v>1755200</v>
      </c>
    </row>
    <row r="136" spans="1:6" ht="135">
      <c r="A136" s="118" t="s">
        <v>271</v>
      </c>
      <c r="B136" s="113" t="s">
        <v>84</v>
      </c>
      <c r="C136" s="114" t="s">
        <v>272</v>
      </c>
      <c r="D136" s="115">
        <v>1819300</v>
      </c>
      <c r="E136" s="116">
        <v>64100</v>
      </c>
      <c r="F136" s="117">
        <f t="shared" ref="F136:F147" si="5">IF(OR(D136="-",E136&gt;=D136),"-",D136-IF(E136="-",0,E136))</f>
        <v>1755200</v>
      </c>
    </row>
    <row r="137" spans="1:6" ht="45">
      <c r="A137" s="112" t="s">
        <v>273</v>
      </c>
      <c r="B137" s="113" t="s">
        <v>84</v>
      </c>
      <c r="C137" s="114" t="s">
        <v>274</v>
      </c>
      <c r="D137" s="115">
        <v>1819300</v>
      </c>
      <c r="E137" s="116">
        <v>64100</v>
      </c>
      <c r="F137" s="117">
        <f t="shared" si="5"/>
        <v>1755200</v>
      </c>
    </row>
    <row r="138" spans="1:6" ht="30">
      <c r="A138" s="112" t="s">
        <v>275</v>
      </c>
      <c r="B138" s="113" t="s">
        <v>84</v>
      </c>
      <c r="C138" s="114" t="s">
        <v>276</v>
      </c>
      <c r="D138" s="115">
        <v>1819300</v>
      </c>
      <c r="E138" s="116">
        <v>64100</v>
      </c>
      <c r="F138" s="117">
        <f t="shared" si="5"/>
        <v>1755200</v>
      </c>
    </row>
    <row r="139" spans="1:6" ht="90">
      <c r="A139" s="112" t="s">
        <v>277</v>
      </c>
      <c r="B139" s="113" t="s">
        <v>84</v>
      </c>
      <c r="C139" s="114" t="s">
        <v>278</v>
      </c>
      <c r="D139" s="115">
        <v>1819300</v>
      </c>
      <c r="E139" s="116">
        <v>64100</v>
      </c>
      <c r="F139" s="117">
        <f t="shared" si="5"/>
        <v>1755200</v>
      </c>
    </row>
    <row r="140" spans="1:6" ht="31.5">
      <c r="A140" s="100" t="s">
        <v>279</v>
      </c>
      <c r="B140" s="101" t="s">
        <v>84</v>
      </c>
      <c r="C140" s="102" t="s">
        <v>280</v>
      </c>
      <c r="D140" s="103">
        <v>30000</v>
      </c>
      <c r="E140" s="104" t="s">
        <v>48</v>
      </c>
      <c r="F140" s="105" t="str">
        <f t="shared" si="5"/>
        <v>-</v>
      </c>
    </row>
    <row r="141" spans="1:6" ht="31.5">
      <c r="A141" s="100" t="s">
        <v>281</v>
      </c>
      <c r="B141" s="101" t="s">
        <v>84</v>
      </c>
      <c r="C141" s="102" t="s">
        <v>282</v>
      </c>
      <c r="D141" s="103">
        <v>30000</v>
      </c>
      <c r="E141" s="104" t="s">
        <v>48</v>
      </c>
      <c r="F141" s="105" t="str">
        <f t="shared" si="5"/>
        <v>-</v>
      </c>
    </row>
    <row r="142" spans="1:6" ht="60">
      <c r="A142" s="112" t="s">
        <v>283</v>
      </c>
      <c r="B142" s="113" t="s">
        <v>84</v>
      </c>
      <c r="C142" s="114" t="s">
        <v>284</v>
      </c>
      <c r="D142" s="115">
        <v>30000</v>
      </c>
      <c r="E142" s="116" t="s">
        <v>48</v>
      </c>
      <c r="F142" s="117" t="str">
        <f t="shared" si="5"/>
        <v>-</v>
      </c>
    </row>
    <row r="143" spans="1:6" ht="45">
      <c r="A143" s="112" t="s">
        <v>285</v>
      </c>
      <c r="B143" s="113" t="s">
        <v>84</v>
      </c>
      <c r="C143" s="114" t="s">
        <v>286</v>
      </c>
      <c r="D143" s="115">
        <v>30000</v>
      </c>
      <c r="E143" s="116" t="s">
        <v>48</v>
      </c>
      <c r="F143" s="117" t="str">
        <f t="shared" si="5"/>
        <v>-</v>
      </c>
    </row>
    <row r="144" spans="1:6" ht="150">
      <c r="A144" s="118" t="s">
        <v>287</v>
      </c>
      <c r="B144" s="113" t="s">
        <v>84</v>
      </c>
      <c r="C144" s="114" t="s">
        <v>288</v>
      </c>
      <c r="D144" s="115">
        <v>30000</v>
      </c>
      <c r="E144" s="116" t="s">
        <v>48</v>
      </c>
      <c r="F144" s="117" t="str">
        <f t="shared" si="5"/>
        <v>-</v>
      </c>
    </row>
    <row r="145" spans="1:6" ht="45">
      <c r="A145" s="112" t="s">
        <v>108</v>
      </c>
      <c r="B145" s="113" t="s">
        <v>84</v>
      </c>
      <c r="C145" s="114" t="s">
        <v>289</v>
      </c>
      <c r="D145" s="115">
        <v>30000</v>
      </c>
      <c r="E145" s="116" t="s">
        <v>48</v>
      </c>
      <c r="F145" s="117" t="str">
        <f t="shared" si="5"/>
        <v>-</v>
      </c>
    </row>
    <row r="146" spans="1:6" ht="45">
      <c r="A146" s="112" t="s">
        <v>110</v>
      </c>
      <c r="B146" s="113" t="s">
        <v>84</v>
      </c>
      <c r="C146" s="114" t="s">
        <v>290</v>
      </c>
      <c r="D146" s="115">
        <v>30000</v>
      </c>
      <c r="E146" s="116" t="s">
        <v>48</v>
      </c>
      <c r="F146" s="117" t="str">
        <f t="shared" si="5"/>
        <v>-</v>
      </c>
    </row>
    <row r="147" spans="1:6" ht="45.75" thickBot="1">
      <c r="A147" s="112" t="s">
        <v>112</v>
      </c>
      <c r="B147" s="113" t="s">
        <v>84</v>
      </c>
      <c r="C147" s="114" t="s">
        <v>291</v>
      </c>
      <c r="D147" s="115">
        <v>30000</v>
      </c>
      <c r="E147" s="116" t="s">
        <v>48</v>
      </c>
      <c r="F147" s="117" t="str">
        <f t="shared" si="5"/>
        <v>-</v>
      </c>
    </row>
    <row r="148" spans="1:6" ht="9" customHeight="1" thickBot="1">
      <c r="A148" s="119"/>
      <c r="B148" s="120"/>
      <c r="C148" s="121"/>
      <c r="D148" s="122"/>
      <c r="E148" s="120"/>
      <c r="F148" s="120"/>
    </row>
    <row r="149" spans="1:6" ht="13.5" customHeight="1" thickBot="1">
      <c r="A149" s="123" t="s">
        <v>292</v>
      </c>
      <c r="B149" s="124" t="s">
        <v>293</v>
      </c>
      <c r="C149" s="125" t="s">
        <v>85</v>
      </c>
      <c r="D149" s="126" t="s">
        <v>48</v>
      </c>
      <c r="E149" s="126">
        <v>279998.38</v>
      </c>
      <c r="F149" s="127" t="s">
        <v>294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 E15:F16">
    <cfRule type="cellIs" dxfId="132" priority="142" stopIfTrue="1" operator="equal">
      <formula>0</formula>
    </cfRule>
  </conditionalFormatting>
  <conditionalFormatting sqref="E17:F17">
    <cfRule type="cellIs" dxfId="131" priority="132" stopIfTrue="1" operator="equal">
      <formula>0</formula>
    </cfRule>
  </conditionalFormatting>
  <conditionalFormatting sqref="E18:F18">
    <cfRule type="cellIs" dxfId="130" priority="131" stopIfTrue="1" operator="equal">
      <formula>0</formula>
    </cfRule>
  </conditionalFormatting>
  <conditionalFormatting sqref="E19:F19">
    <cfRule type="cellIs" dxfId="129" priority="130" stopIfTrue="1" operator="equal">
      <formula>0</formula>
    </cfRule>
  </conditionalFormatting>
  <conditionalFormatting sqref="E20:F20">
    <cfRule type="cellIs" dxfId="128" priority="129" stopIfTrue="1" operator="equal">
      <formula>0</formula>
    </cfRule>
  </conditionalFormatting>
  <conditionalFormatting sqref="E21:F21">
    <cfRule type="cellIs" dxfId="127" priority="128" stopIfTrue="1" operator="equal">
      <formula>0</formula>
    </cfRule>
  </conditionalFormatting>
  <conditionalFormatting sqref="E22:F22">
    <cfRule type="cellIs" dxfId="126" priority="127" stopIfTrue="1" operator="equal">
      <formula>0</formula>
    </cfRule>
  </conditionalFormatting>
  <conditionalFormatting sqref="E23:F23">
    <cfRule type="cellIs" dxfId="125" priority="126" stopIfTrue="1" operator="equal">
      <formula>0</formula>
    </cfRule>
  </conditionalFormatting>
  <conditionalFormatting sqref="E24:F24">
    <cfRule type="cellIs" dxfId="124" priority="125" stopIfTrue="1" operator="equal">
      <formula>0</formula>
    </cfRule>
  </conditionalFormatting>
  <conditionalFormatting sqref="E25:F25">
    <cfRule type="cellIs" dxfId="123" priority="124" stopIfTrue="1" operator="equal">
      <formula>0</formula>
    </cfRule>
  </conditionalFormatting>
  <conditionalFormatting sqref="E26:F26">
    <cfRule type="cellIs" dxfId="122" priority="123" stopIfTrue="1" operator="equal">
      <formula>0</formula>
    </cfRule>
  </conditionalFormatting>
  <conditionalFormatting sqref="E27:F27">
    <cfRule type="cellIs" dxfId="121" priority="122" stopIfTrue="1" operator="equal">
      <formula>0</formula>
    </cfRule>
  </conditionalFormatting>
  <conditionalFormatting sqref="E28:F28">
    <cfRule type="cellIs" dxfId="120" priority="121" stopIfTrue="1" operator="equal">
      <formula>0</formula>
    </cfRule>
  </conditionalFormatting>
  <conditionalFormatting sqref="E29:F29">
    <cfRule type="cellIs" dxfId="119" priority="120" stopIfTrue="1" operator="equal">
      <formula>0</formula>
    </cfRule>
  </conditionalFormatting>
  <conditionalFormatting sqref="E30:F30">
    <cfRule type="cellIs" dxfId="118" priority="119" stopIfTrue="1" operator="equal">
      <formula>0</formula>
    </cfRule>
  </conditionalFormatting>
  <conditionalFormatting sqref="E31:F31">
    <cfRule type="cellIs" dxfId="117" priority="118" stopIfTrue="1" operator="equal">
      <formula>0</formula>
    </cfRule>
  </conditionalFormatting>
  <conditionalFormatting sqref="E32:F32">
    <cfRule type="cellIs" dxfId="116" priority="117" stopIfTrue="1" operator="equal">
      <formula>0</formula>
    </cfRule>
  </conditionalFormatting>
  <conditionalFormatting sqref="E33:F33">
    <cfRule type="cellIs" dxfId="115" priority="116" stopIfTrue="1" operator="equal">
      <formula>0</formula>
    </cfRule>
  </conditionalFormatting>
  <conditionalFormatting sqref="E34:F34">
    <cfRule type="cellIs" dxfId="114" priority="115" stopIfTrue="1" operator="equal">
      <formula>0</formula>
    </cfRule>
  </conditionalFormatting>
  <conditionalFormatting sqref="E35:F35">
    <cfRule type="cellIs" dxfId="113" priority="114" stopIfTrue="1" operator="equal">
      <formula>0</formula>
    </cfRule>
  </conditionalFormatting>
  <conditionalFormatting sqref="E36:F36">
    <cfRule type="cellIs" dxfId="112" priority="113" stopIfTrue="1" operator="equal">
      <formula>0</formula>
    </cfRule>
  </conditionalFormatting>
  <conditionalFormatting sqref="E37:F37">
    <cfRule type="cellIs" dxfId="111" priority="112" stopIfTrue="1" operator="equal">
      <formula>0</formula>
    </cfRule>
  </conditionalFormatting>
  <conditionalFormatting sqref="E38:F38">
    <cfRule type="cellIs" dxfId="110" priority="111" stopIfTrue="1" operator="equal">
      <formula>0</formula>
    </cfRule>
  </conditionalFormatting>
  <conditionalFormatting sqref="E39:F39">
    <cfRule type="cellIs" dxfId="109" priority="110" stopIfTrue="1" operator="equal">
      <formula>0</formula>
    </cfRule>
  </conditionalFormatting>
  <conditionalFormatting sqref="E40:F40">
    <cfRule type="cellIs" dxfId="108" priority="109" stopIfTrue="1" operator="equal">
      <formula>0</formula>
    </cfRule>
  </conditionalFormatting>
  <conditionalFormatting sqref="E41:F41">
    <cfRule type="cellIs" dxfId="107" priority="108" stopIfTrue="1" operator="equal">
      <formula>0</formula>
    </cfRule>
  </conditionalFormatting>
  <conditionalFormatting sqref="E42:F42">
    <cfRule type="cellIs" dxfId="106" priority="107" stopIfTrue="1" operator="equal">
      <formula>0</formula>
    </cfRule>
  </conditionalFormatting>
  <conditionalFormatting sqref="E43:F43">
    <cfRule type="cellIs" dxfId="105" priority="106" stopIfTrue="1" operator="equal">
      <formula>0</formula>
    </cfRule>
  </conditionalFormatting>
  <conditionalFormatting sqref="E44:F44">
    <cfRule type="cellIs" dxfId="104" priority="105" stopIfTrue="1" operator="equal">
      <formula>0</formula>
    </cfRule>
  </conditionalFormatting>
  <conditionalFormatting sqref="E45:F45">
    <cfRule type="cellIs" dxfId="103" priority="104" stopIfTrue="1" operator="equal">
      <formula>0</formula>
    </cfRule>
  </conditionalFormatting>
  <conditionalFormatting sqref="E46:F46">
    <cfRule type="cellIs" dxfId="102" priority="103" stopIfTrue="1" operator="equal">
      <formula>0</formula>
    </cfRule>
  </conditionalFormatting>
  <conditionalFormatting sqref="E47:F47">
    <cfRule type="cellIs" dxfId="101" priority="102" stopIfTrue="1" operator="equal">
      <formula>0</formula>
    </cfRule>
  </conditionalFormatting>
  <conditionalFormatting sqref="E48:F48">
    <cfRule type="cellIs" dxfId="100" priority="101" stopIfTrue="1" operator="equal">
      <formula>0</formula>
    </cfRule>
  </conditionalFormatting>
  <conditionalFormatting sqref="E49:F49">
    <cfRule type="cellIs" dxfId="99" priority="100" stopIfTrue="1" operator="equal">
      <formula>0</formula>
    </cfRule>
  </conditionalFormatting>
  <conditionalFormatting sqref="E50:F50">
    <cfRule type="cellIs" dxfId="98" priority="99" stopIfTrue="1" operator="equal">
      <formula>0</formula>
    </cfRule>
  </conditionalFormatting>
  <conditionalFormatting sqref="E51:F51">
    <cfRule type="cellIs" dxfId="97" priority="98" stopIfTrue="1" operator="equal">
      <formula>0</formula>
    </cfRule>
  </conditionalFormatting>
  <conditionalFormatting sqref="E52:F52">
    <cfRule type="cellIs" dxfId="96" priority="97" stopIfTrue="1" operator="equal">
      <formula>0</formula>
    </cfRule>
  </conditionalFormatting>
  <conditionalFormatting sqref="E53:F53">
    <cfRule type="cellIs" dxfId="95" priority="96" stopIfTrue="1" operator="equal">
      <formula>0</formula>
    </cfRule>
  </conditionalFormatting>
  <conditionalFormatting sqref="E54:F54">
    <cfRule type="cellIs" dxfId="94" priority="95" stopIfTrue="1" operator="equal">
      <formula>0</formula>
    </cfRule>
  </conditionalFormatting>
  <conditionalFormatting sqref="E55:F55">
    <cfRule type="cellIs" dxfId="93" priority="94" stopIfTrue="1" operator="equal">
      <formula>0</formula>
    </cfRule>
  </conditionalFormatting>
  <conditionalFormatting sqref="E56:F56">
    <cfRule type="cellIs" dxfId="92" priority="93" stopIfTrue="1" operator="equal">
      <formula>0</formula>
    </cfRule>
  </conditionalFormatting>
  <conditionalFormatting sqref="E57:F57">
    <cfRule type="cellIs" dxfId="91" priority="92" stopIfTrue="1" operator="equal">
      <formula>0</formula>
    </cfRule>
  </conditionalFormatting>
  <conditionalFormatting sqref="E58:F58">
    <cfRule type="cellIs" dxfId="90" priority="91" stopIfTrue="1" operator="equal">
      <formula>0</formula>
    </cfRule>
  </conditionalFormatting>
  <conditionalFormatting sqref="E59:F59">
    <cfRule type="cellIs" dxfId="89" priority="90" stopIfTrue="1" operator="equal">
      <formula>0</formula>
    </cfRule>
  </conditionalFormatting>
  <conditionalFormatting sqref="E60:F60">
    <cfRule type="cellIs" dxfId="88" priority="89" stopIfTrue="1" operator="equal">
      <formula>0</formula>
    </cfRule>
  </conditionalFormatting>
  <conditionalFormatting sqref="E61:F61">
    <cfRule type="cellIs" dxfId="87" priority="88" stopIfTrue="1" operator="equal">
      <formula>0</formula>
    </cfRule>
  </conditionalFormatting>
  <conditionalFormatting sqref="E62:F62">
    <cfRule type="cellIs" dxfId="86" priority="87" stopIfTrue="1" operator="equal">
      <formula>0</formula>
    </cfRule>
  </conditionalFormatting>
  <conditionalFormatting sqref="E63:F63">
    <cfRule type="cellIs" dxfId="85" priority="86" stopIfTrue="1" operator="equal">
      <formula>0</formula>
    </cfRule>
  </conditionalFormatting>
  <conditionalFormatting sqref="E64:F64">
    <cfRule type="cellIs" dxfId="84" priority="85" stopIfTrue="1" operator="equal">
      <formula>0</formula>
    </cfRule>
  </conditionalFormatting>
  <conditionalFormatting sqref="E65:F65">
    <cfRule type="cellIs" dxfId="83" priority="84" stopIfTrue="1" operator="equal">
      <formula>0</formula>
    </cfRule>
  </conditionalFormatting>
  <conditionalFormatting sqref="E66:F66">
    <cfRule type="cellIs" dxfId="82" priority="83" stopIfTrue="1" operator="equal">
      <formula>0</formula>
    </cfRule>
  </conditionalFormatting>
  <conditionalFormatting sqref="E67:F67">
    <cfRule type="cellIs" dxfId="81" priority="82" stopIfTrue="1" operator="equal">
      <formula>0</formula>
    </cfRule>
  </conditionalFormatting>
  <conditionalFormatting sqref="E68:F68">
    <cfRule type="cellIs" dxfId="80" priority="81" stopIfTrue="1" operator="equal">
      <formula>0</formula>
    </cfRule>
  </conditionalFormatting>
  <conditionalFormatting sqref="E69:F69">
    <cfRule type="cellIs" dxfId="79" priority="80" stopIfTrue="1" operator="equal">
      <formula>0</formula>
    </cfRule>
  </conditionalFormatting>
  <conditionalFormatting sqref="E70:F70">
    <cfRule type="cellIs" dxfId="78" priority="79" stopIfTrue="1" operator="equal">
      <formula>0</formula>
    </cfRule>
  </conditionalFormatting>
  <conditionalFormatting sqref="E71:F71">
    <cfRule type="cellIs" dxfId="77" priority="78" stopIfTrue="1" operator="equal">
      <formula>0</formula>
    </cfRule>
  </conditionalFormatting>
  <conditionalFormatting sqref="E72:F72">
    <cfRule type="cellIs" dxfId="76" priority="77" stopIfTrue="1" operator="equal">
      <formula>0</formula>
    </cfRule>
  </conditionalFormatting>
  <conditionalFormatting sqref="E73:F73">
    <cfRule type="cellIs" dxfId="75" priority="76" stopIfTrue="1" operator="equal">
      <formula>0</formula>
    </cfRule>
  </conditionalFormatting>
  <conditionalFormatting sqref="E74:F74">
    <cfRule type="cellIs" dxfId="74" priority="75" stopIfTrue="1" operator="equal">
      <formula>0</formula>
    </cfRule>
  </conditionalFormatting>
  <conditionalFormatting sqref="E75:F75">
    <cfRule type="cellIs" dxfId="73" priority="74" stopIfTrue="1" operator="equal">
      <formula>0</formula>
    </cfRule>
  </conditionalFormatting>
  <conditionalFormatting sqref="E76:F76">
    <cfRule type="cellIs" dxfId="72" priority="73" stopIfTrue="1" operator="equal">
      <formula>0</formula>
    </cfRule>
  </conditionalFormatting>
  <conditionalFormatting sqref="E77:F77">
    <cfRule type="cellIs" dxfId="71" priority="72" stopIfTrue="1" operator="equal">
      <formula>0</formula>
    </cfRule>
  </conditionalFormatting>
  <conditionalFormatting sqref="E78:F78">
    <cfRule type="cellIs" dxfId="70" priority="71" stopIfTrue="1" operator="equal">
      <formula>0</formula>
    </cfRule>
  </conditionalFormatting>
  <conditionalFormatting sqref="E79:F79">
    <cfRule type="cellIs" dxfId="69" priority="70" stopIfTrue="1" operator="equal">
      <formula>0</formula>
    </cfRule>
  </conditionalFormatting>
  <conditionalFormatting sqref="E80:F80">
    <cfRule type="cellIs" dxfId="68" priority="69" stopIfTrue="1" operator="equal">
      <formula>0</formula>
    </cfRule>
  </conditionalFormatting>
  <conditionalFormatting sqref="E81:F81">
    <cfRule type="cellIs" dxfId="67" priority="68" stopIfTrue="1" operator="equal">
      <formula>0</formula>
    </cfRule>
  </conditionalFormatting>
  <conditionalFormatting sqref="E82:F82">
    <cfRule type="cellIs" dxfId="66" priority="67" stopIfTrue="1" operator="equal">
      <formula>0</formula>
    </cfRule>
  </conditionalFormatting>
  <conditionalFormatting sqref="E83:F83">
    <cfRule type="cellIs" dxfId="65" priority="66" stopIfTrue="1" operator="equal">
      <formula>0</formula>
    </cfRule>
  </conditionalFormatting>
  <conditionalFormatting sqref="E84:F84">
    <cfRule type="cellIs" dxfId="64" priority="65" stopIfTrue="1" operator="equal">
      <formula>0</formula>
    </cfRule>
  </conditionalFormatting>
  <conditionalFormatting sqref="E85:F85">
    <cfRule type="cellIs" dxfId="63" priority="64" stopIfTrue="1" operator="equal">
      <formula>0</formula>
    </cfRule>
  </conditionalFormatting>
  <conditionalFormatting sqref="E86:F86">
    <cfRule type="cellIs" dxfId="62" priority="63" stopIfTrue="1" operator="equal">
      <formula>0</formula>
    </cfRule>
  </conditionalFormatting>
  <conditionalFormatting sqref="E87:F87">
    <cfRule type="cellIs" dxfId="61" priority="62" stopIfTrue="1" operator="equal">
      <formula>0</formula>
    </cfRule>
  </conditionalFormatting>
  <conditionalFormatting sqref="E88:F88">
    <cfRule type="cellIs" dxfId="60" priority="61" stopIfTrue="1" operator="equal">
      <formula>0</formula>
    </cfRule>
  </conditionalFormatting>
  <conditionalFormatting sqref="E89:F89">
    <cfRule type="cellIs" dxfId="59" priority="60" stopIfTrue="1" operator="equal">
      <formula>0</formula>
    </cfRule>
  </conditionalFormatting>
  <conditionalFormatting sqref="E90:F90">
    <cfRule type="cellIs" dxfId="58" priority="59" stopIfTrue="1" operator="equal">
      <formula>0</formula>
    </cfRule>
  </conditionalFormatting>
  <conditionalFormatting sqref="E91:F91">
    <cfRule type="cellIs" dxfId="57" priority="58" stopIfTrue="1" operator="equal">
      <formula>0</formula>
    </cfRule>
  </conditionalFormatting>
  <conditionalFormatting sqref="E92:F92">
    <cfRule type="cellIs" dxfId="56" priority="57" stopIfTrue="1" operator="equal">
      <formula>0</formula>
    </cfRule>
  </conditionalFormatting>
  <conditionalFormatting sqref="E93:F93">
    <cfRule type="cellIs" dxfId="55" priority="56" stopIfTrue="1" operator="equal">
      <formula>0</formula>
    </cfRule>
  </conditionalFormatting>
  <conditionalFormatting sqref="E94:F94">
    <cfRule type="cellIs" dxfId="54" priority="55" stopIfTrue="1" operator="equal">
      <formula>0</formula>
    </cfRule>
  </conditionalFormatting>
  <conditionalFormatting sqref="E95:F95">
    <cfRule type="cellIs" dxfId="53" priority="54" stopIfTrue="1" operator="equal">
      <formula>0</formula>
    </cfRule>
  </conditionalFormatting>
  <conditionalFormatting sqref="E96:F96">
    <cfRule type="cellIs" dxfId="52" priority="53" stopIfTrue="1" operator="equal">
      <formula>0</formula>
    </cfRule>
  </conditionalFormatting>
  <conditionalFormatting sqref="E97:F97">
    <cfRule type="cellIs" dxfId="51" priority="52" stopIfTrue="1" operator="equal">
      <formula>0</formula>
    </cfRule>
  </conditionalFormatting>
  <conditionalFormatting sqref="E98:F98">
    <cfRule type="cellIs" dxfId="50" priority="51" stopIfTrue="1" operator="equal">
      <formula>0</formula>
    </cfRule>
  </conditionalFormatting>
  <conditionalFormatting sqref="E99:F99">
    <cfRule type="cellIs" dxfId="49" priority="50" stopIfTrue="1" operator="equal">
      <formula>0</formula>
    </cfRule>
  </conditionalFormatting>
  <conditionalFormatting sqref="E100:F100">
    <cfRule type="cellIs" dxfId="48" priority="49" stopIfTrue="1" operator="equal">
      <formula>0</formula>
    </cfRule>
  </conditionalFormatting>
  <conditionalFormatting sqref="E101:F101">
    <cfRule type="cellIs" dxfId="47" priority="48" stopIfTrue="1" operator="equal">
      <formula>0</formula>
    </cfRule>
  </conditionalFormatting>
  <conditionalFormatting sqref="E102:F102">
    <cfRule type="cellIs" dxfId="46" priority="47" stopIfTrue="1" operator="equal">
      <formula>0</formula>
    </cfRule>
  </conditionalFormatting>
  <conditionalFormatting sqref="E103:F103">
    <cfRule type="cellIs" dxfId="45" priority="46" stopIfTrue="1" operator="equal">
      <formula>0</formula>
    </cfRule>
  </conditionalFormatting>
  <conditionalFormatting sqref="E104:F104">
    <cfRule type="cellIs" dxfId="44" priority="45" stopIfTrue="1" operator="equal">
      <formula>0</formula>
    </cfRule>
  </conditionalFormatting>
  <conditionalFormatting sqref="E105:F105">
    <cfRule type="cellIs" dxfId="43" priority="44" stopIfTrue="1" operator="equal">
      <formula>0</formula>
    </cfRule>
  </conditionalFormatting>
  <conditionalFormatting sqref="E106:F106">
    <cfRule type="cellIs" dxfId="42" priority="43" stopIfTrue="1" operator="equal">
      <formula>0</formula>
    </cfRule>
  </conditionalFormatting>
  <conditionalFormatting sqref="E107:F107">
    <cfRule type="cellIs" dxfId="41" priority="42" stopIfTrue="1" operator="equal">
      <formula>0</formula>
    </cfRule>
  </conditionalFormatting>
  <conditionalFormatting sqref="E108:F108">
    <cfRule type="cellIs" dxfId="40" priority="41" stopIfTrue="1" operator="equal">
      <formula>0</formula>
    </cfRule>
  </conditionalFormatting>
  <conditionalFormatting sqref="E109:F109">
    <cfRule type="cellIs" dxfId="39" priority="40" stopIfTrue="1" operator="equal">
      <formula>0</formula>
    </cfRule>
  </conditionalFormatting>
  <conditionalFormatting sqref="E110:F110">
    <cfRule type="cellIs" dxfId="38" priority="39" stopIfTrue="1" operator="equal">
      <formula>0</formula>
    </cfRule>
  </conditionalFormatting>
  <conditionalFormatting sqref="E111:F111">
    <cfRule type="cellIs" dxfId="37" priority="38" stopIfTrue="1" operator="equal">
      <formula>0</formula>
    </cfRule>
  </conditionalFormatting>
  <conditionalFormatting sqref="E112:F112">
    <cfRule type="cellIs" dxfId="36" priority="37" stopIfTrue="1" operator="equal">
      <formula>0</formula>
    </cfRule>
  </conditionalFormatting>
  <conditionalFormatting sqref="E113:F113">
    <cfRule type="cellIs" dxfId="35" priority="36" stopIfTrue="1" operator="equal">
      <formula>0</formula>
    </cfRule>
  </conditionalFormatting>
  <conditionalFormatting sqref="E114:F114">
    <cfRule type="cellIs" dxfId="34" priority="35" stopIfTrue="1" operator="equal">
      <formula>0</formula>
    </cfRule>
  </conditionalFormatting>
  <conditionalFormatting sqref="E115:F115">
    <cfRule type="cellIs" dxfId="33" priority="34" stopIfTrue="1" operator="equal">
      <formula>0</formula>
    </cfRule>
  </conditionalFormatting>
  <conditionalFormatting sqref="E116:F116">
    <cfRule type="cellIs" dxfId="32" priority="33" stopIfTrue="1" operator="equal">
      <formula>0</formula>
    </cfRule>
  </conditionalFormatting>
  <conditionalFormatting sqref="E117:F117">
    <cfRule type="cellIs" dxfId="31" priority="32" stopIfTrue="1" operator="equal">
      <formula>0</formula>
    </cfRule>
  </conditionalFormatting>
  <conditionalFormatting sqref="E118:F118">
    <cfRule type="cellIs" dxfId="30" priority="31" stopIfTrue="1" operator="equal">
      <formula>0</formula>
    </cfRule>
  </conditionalFormatting>
  <conditionalFormatting sqref="E119:F119">
    <cfRule type="cellIs" dxfId="29" priority="30" stopIfTrue="1" operator="equal">
      <formula>0</formula>
    </cfRule>
  </conditionalFormatting>
  <conditionalFormatting sqref="E120:F120">
    <cfRule type="cellIs" dxfId="28" priority="29" stopIfTrue="1" operator="equal">
      <formula>0</formula>
    </cfRule>
  </conditionalFormatting>
  <conditionalFormatting sqref="E121:F121">
    <cfRule type="cellIs" dxfId="27" priority="28" stopIfTrue="1" operator="equal">
      <formula>0</formula>
    </cfRule>
  </conditionalFormatting>
  <conditionalFormatting sqref="E122:F122">
    <cfRule type="cellIs" dxfId="26" priority="27" stopIfTrue="1" operator="equal">
      <formula>0</formula>
    </cfRule>
  </conditionalFormatting>
  <conditionalFormatting sqref="E123:F123">
    <cfRule type="cellIs" dxfId="25" priority="26" stopIfTrue="1" operator="equal">
      <formula>0</formula>
    </cfRule>
  </conditionalFormatting>
  <conditionalFormatting sqref="E124:F124">
    <cfRule type="cellIs" dxfId="24" priority="25" stopIfTrue="1" operator="equal">
      <formula>0</formula>
    </cfRule>
  </conditionalFormatting>
  <conditionalFormatting sqref="E125:F125">
    <cfRule type="cellIs" dxfId="23" priority="24" stopIfTrue="1" operator="equal">
      <formula>0</formula>
    </cfRule>
  </conditionalFormatting>
  <conditionalFormatting sqref="E126:F126">
    <cfRule type="cellIs" dxfId="22" priority="23" stopIfTrue="1" operator="equal">
      <formula>0</formula>
    </cfRule>
  </conditionalFormatting>
  <conditionalFormatting sqref="E127:F127">
    <cfRule type="cellIs" dxfId="21" priority="22" stopIfTrue="1" operator="equal">
      <formula>0</formula>
    </cfRule>
  </conditionalFormatting>
  <conditionalFormatting sqref="E128:F128">
    <cfRule type="cellIs" dxfId="20" priority="21" stopIfTrue="1" operator="equal">
      <formula>0</formula>
    </cfRule>
  </conditionalFormatting>
  <conditionalFormatting sqref="E129:F129">
    <cfRule type="cellIs" dxfId="19" priority="20" stopIfTrue="1" operator="equal">
      <formula>0</formula>
    </cfRule>
  </conditionalFormatting>
  <conditionalFormatting sqref="E130:F130">
    <cfRule type="cellIs" dxfId="18" priority="19" stopIfTrue="1" operator="equal">
      <formula>0</formula>
    </cfRule>
  </conditionalFormatting>
  <conditionalFormatting sqref="E131:F131">
    <cfRule type="cellIs" dxfId="17" priority="18" stopIfTrue="1" operator="equal">
      <formula>0</formula>
    </cfRule>
  </conditionalFormatting>
  <conditionalFormatting sqref="E132:F132">
    <cfRule type="cellIs" dxfId="16" priority="17" stopIfTrue="1" operator="equal">
      <formula>0</formula>
    </cfRule>
  </conditionalFormatting>
  <conditionalFormatting sqref="E133:F133">
    <cfRule type="cellIs" dxfId="15" priority="16" stopIfTrue="1" operator="equal">
      <formula>0</formula>
    </cfRule>
  </conditionalFormatting>
  <conditionalFormatting sqref="E134:F134">
    <cfRule type="cellIs" dxfId="14" priority="15" stopIfTrue="1" operator="equal">
      <formula>0</formula>
    </cfRule>
  </conditionalFormatting>
  <conditionalFormatting sqref="E135:F135">
    <cfRule type="cellIs" dxfId="13" priority="14" stopIfTrue="1" operator="equal">
      <formula>0</formula>
    </cfRule>
  </conditionalFormatting>
  <conditionalFormatting sqref="E136:F136">
    <cfRule type="cellIs" dxfId="12" priority="13" stopIfTrue="1" operator="equal">
      <formula>0</formula>
    </cfRule>
  </conditionalFormatting>
  <conditionalFormatting sqref="E137:F137">
    <cfRule type="cellIs" dxfId="11" priority="12" stopIfTrue="1" operator="equal">
      <formula>0</formula>
    </cfRule>
  </conditionalFormatting>
  <conditionalFormatting sqref="E138:F138">
    <cfRule type="cellIs" dxfId="10" priority="11" stopIfTrue="1" operator="equal">
      <formula>0</formula>
    </cfRule>
  </conditionalFormatting>
  <conditionalFormatting sqref="E139:F139">
    <cfRule type="cellIs" dxfId="9" priority="10" stopIfTrue="1" operator="equal">
      <formula>0</formula>
    </cfRule>
  </conditionalFormatting>
  <conditionalFormatting sqref="E140:F140">
    <cfRule type="cellIs" dxfId="8" priority="9" stopIfTrue="1" operator="equal">
      <formula>0</formula>
    </cfRule>
  </conditionalFormatting>
  <conditionalFormatting sqref="E141:F141">
    <cfRule type="cellIs" dxfId="7" priority="8" stopIfTrue="1" operator="equal">
      <formula>0</formula>
    </cfRule>
  </conditionalFormatting>
  <conditionalFormatting sqref="E142:F142">
    <cfRule type="cellIs" dxfId="6" priority="7" stopIfTrue="1" operator="equal">
      <formula>0</formula>
    </cfRule>
  </conditionalFormatting>
  <conditionalFormatting sqref="E143:F143">
    <cfRule type="cellIs" dxfId="5" priority="6" stopIfTrue="1" operator="equal">
      <formula>0</formula>
    </cfRule>
  </conditionalFormatting>
  <conditionalFormatting sqref="E144:F144">
    <cfRule type="cellIs" dxfId="4" priority="5" stopIfTrue="1" operator="equal">
      <formula>0</formula>
    </cfRule>
  </conditionalFormatting>
  <conditionalFormatting sqref="E145:F145">
    <cfRule type="cellIs" dxfId="3" priority="4" stopIfTrue="1" operator="equal">
      <formula>0</formula>
    </cfRule>
  </conditionalFormatting>
  <conditionalFormatting sqref="E146:F146">
    <cfRule type="cellIs" dxfId="2" priority="3" stopIfTrue="1" operator="equal">
      <formula>0</formula>
    </cfRule>
  </conditionalFormatting>
  <conditionalFormatting sqref="E147:F147">
    <cfRule type="cellIs" dxfId="1" priority="2" stopIfTrue="1" operator="equal">
      <formula>0</formula>
    </cfRule>
  </conditionalFormatting>
  <conditionalFormatting sqref="E149:F149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298</v>
      </c>
      <c r="B1" s="1" t="s">
        <v>2</v>
      </c>
    </row>
    <row r="2" spans="1:2">
      <c r="A2" t="s">
        <v>299</v>
      </c>
      <c r="B2" s="1" t="s">
        <v>300</v>
      </c>
    </row>
    <row r="3" spans="1:2">
      <c r="A3" t="s">
        <v>301</v>
      </c>
      <c r="B3" s="1" t="s">
        <v>302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view="pageBreakPreview" topLeftCell="A20" zoomScale="60" zoomScaleNormal="100" workbookViewId="0">
      <selection activeCell="D31" sqref="D31:E33"/>
    </sheetView>
  </sheetViews>
  <sheetFormatPr defaultRowHeight="15"/>
  <cols>
    <col min="1" max="1" width="23.5703125" style="66" customWidth="1"/>
    <col min="2" max="2" width="9.140625" style="66"/>
    <col min="3" max="3" width="40.28515625" style="66" customWidth="1"/>
    <col min="4" max="4" width="20.28515625" style="66" customWidth="1"/>
    <col min="5" max="5" width="19.85546875" style="66" customWidth="1"/>
    <col min="6" max="6" width="17.5703125" style="66" customWidth="1"/>
    <col min="7" max="16384" width="9.140625" style="66"/>
  </cols>
  <sheetData>
    <row r="1" spans="1:6">
      <c r="A1" s="129"/>
      <c r="B1" s="130"/>
      <c r="C1" s="4"/>
      <c r="D1" s="131"/>
      <c r="E1" s="131" t="s">
        <v>303</v>
      </c>
      <c r="F1" s="4"/>
    </row>
    <row r="2" spans="1:6">
      <c r="A2" s="5"/>
      <c r="B2" s="132"/>
      <c r="C2" s="133"/>
      <c r="D2" s="134"/>
      <c r="E2" s="134"/>
      <c r="F2" s="134"/>
    </row>
    <row r="3" spans="1:6" ht="15.75">
      <c r="A3" s="135" t="s">
        <v>304</v>
      </c>
      <c r="B3" s="6"/>
      <c r="C3" s="6"/>
      <c r="D3" s="136"/>
      <c r="E3" s="136"/>
      <c r="F3" s="131"/>
    </row>
    <row r="4" spans="1:6">
      <c r="A4" s="137"/>
      <c r="B4" s="138"/>
      <c r="C4" s="139"/>
      <c r="D4" s="140"/>
      <c r="E4" s="140"/>
      <c r="F4" s="141"/>
    </row>
    <row r="5" spans="1:6">
      <c r="A5" s="142"/>
      <c r="B5" s="143" t="s">
        <v>305</v>
      </c>
      <c r="C5" s="144" t="s">
        <v>306</v>
      </c>
      <c r="D5" s="145" t="s">
        <v>307</v>
      </c>
      <c r="E5" s="146"/>
      <c r="F5" s="146" t="s">
        <v>308</v>
      </c>
    </row>
    <row r="6" spans="1:6">
      <c r="A6" s="143" t="s">
        <v>4</v>
      </c>
      <c r="B6" s="143" t="s">
        <v>309</v>
      </c>
      <c r="C6" s="144" t="s">
        <v>310</v>
      </c>
      <c r="D6" s="145" t="s">
        <v>311</v>
      </c>
      <c r="E6" s="145" t="s">
        <v>12</v>
      </c>
      <c r="F6" s="145" t="s">
        <v>312</v>
      </c>
    </row>
    <row r="7" spans="1:6">
      <c r="A7" s="142"/>
      <c r="B7" s="143" t="s">
        <v>313</v>
      </c>
      <c r="C7" s="147" t="s">
        <v>314</v>
      </c>
      <c r="D7" s="145" t="s">
        <v>312</v>
      </c>
      <c r="E7" s="144"/>
      <c r="F7" s="144"/>
    </row>
    <row r="8" spans="1:6">
      <c r="A8" s="143"/>
      <c r="B8" s="143"/>
      <c r="C8" s="144" t="s">
        <v>315</v>
      </c>
      <c r="D8" s="145"/>
      <c r="E8" s="145"/>
      <c r="F8" s="145"/>
    </row>
    <row r="9" spans="1:6">
      <c r="A9" s="143"/>
      <c r="B9" s="143"/>
      <c r="C9" s="147" t="s">
        <v>316</v>
      </c>
      <c r="D9" s="145"/>
      <c r="E9" s="145"/>
      <c r="F9" s="145"/>
    </row>
    <row r="10" spans="1:6" ht="15.75" thickBot="1">
      <c r="A10" s="148">
        <v>1</v>
      </c>
      <c r="B10" s="149">
        <v>2</v>
      </c>
      <c r="C10" s="149">
        <v>3</v>
      </c>
      <c r="D10" s="150" t="s">
        <v>1</v>
      </c>
      <c r="E10" s="150" t="s">
        <v>2</v>
      </c>
      <c r="F10" s="151" t="s">
        <v>13</v>
      </c>
    </row>
    <row r="11" spans="1:6" ht="75">
      <c r="A11" s="152" t="s">
        <v>317</v>
      </c>
      <c r="B11" s="153" t="s">
        <v>295</v>
      </c>
      <c r="C11" s="153" t="s">
        <v>318</v>
      </c>
      <c r="D11" s="154">
        <f t="shared" ref="D11:F12" si="0">D12</f>
        <v>0</v>
      </c>
      <c r="E11" s="155">
        <f t="shared" si="0"/>
        <v>279998.38</v>
      </c>
      <c r="F11" s="156">
        <f t="shared" si="0"/>
        <v>279998.38</v>
      </c>
    </row>
    <row r="12" spans="1:6" ht="45">
      <c r="A12" s="152" t="s">
        <v>296</v>
      </c>
      <c r="B12" s="153" t="s">
        <v>297</v>
      </c>
      <c r="C12" s="153" t="s">
        <v>319</v>
      </c>
      <c r="D12" s="157">
        <f t="shared" si="0"/>
        <v>0</v>
      </c>
      <c r="E12" s="158">
        <f t="shared" si="0"/>
        <v>279998.38</v>
      </c>
      <c r="F12" s="156">
        <f t="shared" si="0"/>
        <v>279998.38</v>
      </c>
    </row>
    <row r="13" spans="1:6" ht="90">
      <c r="A13" s="152" t="s">
        <v>320</v>
      </c>
      <c r="B13" s="153" t="s">
        <v>297</v>
      </c>
      <c r="C13" s="159" t="s">
        <v>321</v>
      </c>
      <c r="D13" s="157">
        <f>D17+D21</f>
        <v>0</v>
      </c>
      <c r="E13" s="158">
        <v>279998.38</v>
      </c>
      <c r="F13" s="156">
        <v>279998.38</v>
      </c>
    </row>
    <row r="14" spans="1:6" ht="60">
      <c r="A14" s="152" t="s">
        <v>322</v>
      </c>
      <c r="B14" s="153" t="s">
        <v>323</v>
      </c>
      <c r="C14" s="159" t="s">
        <v>324</v>
      </c>
      <c r="D14" s="158">
        <f t="shared" ref="D14:E16" si="1">D15</f>
        <v>-7555700</v>
      </c>
      <c r="E14" s="158">
        <f t="shared" si="1"/>
        <v>-552651.57999999996</v>
      </c>
      <c r="F14" s="156" t="s">
        <v>325</v>
      </c>
    </row>
    <row r="15" spans="1:6" ht="60">
      <c r="A15" s="152" t="s">
        <v>326</v>
      </c>
      <c r="B15" s="153" t="s">
        <v>323</v>
      </c>
      <c r="C15" s="159" t="s">
        <v>327</v>
      </c>
      <c r="D15" s="158">
        <f t="shared" si="1"/>
        <v>-7555700</v>
      </c>
      <c r="E15" s="158">
        <f t="shared" si="1"/>
        <v>-552651.57999999996</v>
      </c>
      <c r="F15" s="156" t="s">
        <v>325</v>
      </c>
    </row>
    <row r="16" spans="1:6" ht="75.75" thickBot="1">
      <c r="A16" s="152" t="s">
        <v>328</v>
      </c>
      <c r="B16" s="153" t="s">
        <v>323</v>
      </c>
      <c r="C16" s="159" t="s">
        <v>329</v>
      </c>
      <c r="D16" s="158">
        <f t="shared" si="1"/>
        <v>-7555700</v>
      </c>
      <c r="E16" s="158">
        <f t="shared" si="1"/>
        <v>-552651.57999999996</v>
      </c>
      <c r="F16" s="156" t="s">
        <v>325</v>
      </c>
    </row>
    <row r="17" spans="1:6" ht="90">
      <c r="A17" s="152" t="s">
        <v>330</v>
      </c>
      <c r="B17" s="153" t="s">
        <v>323</v>
      </c>
      <c r="C17" s="159" t="s">
        <v>331</v>
      </c>
      <c r="D17" s="158">
        <f>-'[1]доходы '!D16</f>
        <v>-7555700</v>
      </c>
      <c r="E17" s="160">
        <v>-552651.57999999996</v>
      </c>
      <c r="F17" s="156" t="s">
        <v>325</v>
      </c>
    </row>
    <row r="18" spans="1:6" ht="60">
      <c r="A18" s="152" t="s">
        <v>332</v>
      </c>
      <c r="B18" s="153" t="s">
        <v>333</v>
      </c>
      <c r="C18" s="159" t="s">
        <v>334</v>
      </c>
      <c r="D18" s="158">
        <f t="shared" ref="D18:E20" si="2">D19</f>
        <v>7555700</v>
      </c>
      <c r="E18" s="158">
        <f t="shared" si="2"/>
        <v>272653.2</v>
      </c>
      <c r="F18" s="156" t="s">
        <v>325</v>
      </c>
    </row>
    <row r="19" spans="1:6" ht="60">
      <c r="A19" s="152" t="s">
        <v>335</v>
      </c>
      <c r="B19" s="153" t="s">
        <v>333</v>
      </c>
      <c r="C19" s="159" t="s">
        <v>336</v>
      </c>
      <c r="D19" s="158">
        <f t="shared" si="2"/>
        <v>7555700</v>
      </c>
      <c r="E19" s="158">
        <f t="shared" si="2"/>
        <v>272653.2</v>
      </c>
      <c r="F19" s="156" t="s">
        <v>325</v>
      </c>
    </row>
    <row r="20" spans="1:6" ht="75">
      <c r="A20" s="152" t="s">
        <v>337</v>
      </c>
      <c r="B20" s="153" t="s">
        <v>333</v>
      </c>
      <c r="C20" s="159" t="s">
        <v>338</v>
      </c>
      <c r="D20" s="158">
        <f t="shared" si="2"/>
        <v>7555700</v>
      </c>
      <c r="E20" s="158">
        <f t="shared" si="2"/>
        <v>272653.2</v>
      </c>
      <c r="F20" s="156" t="s">
        <v>325</v>
      </c>
    </row>
    <row r="21" spans="1:6" ht="90">
      <c r="A21" s="152" t="s">
        <v>339</v>
      </c>
      <c r="B21" s="153" t="s">
        <v>333</v>
      </c>
      <c r="C21" s="159" t="s">
        <v>340</v>
      </c>
      <c r="D21" s="158">
        <v>7555700</v>
      </c>
      <c r="E21" s="158">
        <v>272653.2</v>
      </c>
      <c r="F21" s="156" t="s">
        <v>325</v>
      </c>
    </row>
    <row r="22" spans="1:6">
      <c r="A22" s="2"/>
      <c r="B22" s="3"/>
      <c r="C22" s="4"/>
      <c r="D22" s="4"/>
      <c r="E22" s="4"/>
      <c r="F22" s="4"/>
    </row>
    <row r="23" spans="1:6">
      <c r="A23" s="5" t="s">
        <v>345</v>
      </c>
      <c r="B23" s="3"/>
      <c r="C23" s="4"/>
      <c r="D23" s="4"/>
      <c r="E23" s="4"/>
      <c r="F23" s="4"/>
    </row>
    <row r="24" spans="1:6">
      <c r="A24" s="6" t="s">
        <v>342</v>
      </c>
      <c r="B24" s="3"/>
      <c r="C24" s="4"/>
      <c r="D24" s="4"/>
      <c r="E24" s="4"/>
      <c r="F24" s="4"/>
    </row>
    <row r="25" spans="1:6">
      <c r="A25" s="5" t="s">
        <v>343</v>
      </c>
      <c r="B25" s="3"/>
      <c r="C25" s="4"/>
      <c r="D25" s="4"/>
      <c r="E25" s="4"/>
      <c r="F25" s="4"/>
    </row>
    <row r="26" spans="1:6">
      <c r="A26" s="6" t="s">
        <v>347</v>
      </c>
      <c r="B26" s="3"/>
      <c r="C26" s="4"/>
      <c r="D26" s="4"/>
      <c r="E26" s="4"/>
      <c r="F26" s="4"/>
    </row>
    <row r="27" spans="1:6">
      <c r="A27" s="6" t="s">
        <v>344</v>
      </c>
      <c r="B27" s="3"/>
      <c r="C27" s="4"/>
      <c r="D27" s="4"/>
      <c r="E27" s="4"/>
      <c r="F27" s="4"/>
    </row>
    <row r="28" spans="1:6">
      <c r="A28" s="6" t="s">
        <v>346</v>
      </c>
      <c r="B28" s="3"/>
      <c r="C28" s="4"/>
      <c r="D28" s="4"/>
      <c r="E28" s="4"/>
      <c r="F28" s="4"/>
    </row>
    <row r="29" spans="1:6">
      <c r="A29" s="6"/>
      <c r="B29" s="3"/>
      <c r="C29" s="4"/>
      <c r="D29" s="4"/>
      <c r="E29" s="4"/>
      <c r="F29" s="4"/>
    </row>
    <row r="30" spans="1:6">
      <c r="A30" s="6" t="s">
        <v>341</v>
      </c>
      <c r="B30" s="3"/>
      <c r="C30" s="4"/>
      <c r="D30" s="4"/>
      <c r="E30" s="4"/>
      <c r="F30" s="4"/>
    </row>
  </sheetData>
  <pageMargins left="0.7" right="0.7" top="0.75" bottom="0.75" header="0.3" footer="0.3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19</vt:i4>
      </vt:variant>
    </vt:vector>
  </HeadingPairs>
  <TitlesOfParts>
    <vt:vector size="23" baseType="lpstr">
      <vt:lpstr>Доходы</vt:lpstr>
      <vt:lpstr>Расходы</vt:lpstr>
      <vt:lpstr>ExportParams</vt:lpstr>
      <vt:lpstr>Источники</vt:lpstr>
      <vt:lpstr>Доходы!APPT</vt:lpstr>
      <vt:lpstr>EXPORT_PARAM_SRC_KIND</vt:lpstr>
      <vt:lpstr>EXPORT_SRC_CODE</vt:lpstr>
      <vt:lpstr>EXPORT_SRC_KIND</vt:lpstr>
      <vt:lpstr>Доходы!FILE_NAME</vt:lpstr>
      <vt:lpstr>Доходы!FIO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Доходы!SRC_CODE</vt:lpstr>
      <vt:lpstr>Доходы!SRC_KIND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-</cp:lastModifiedBy>
  <cp:lastPrinted>2017-02-03T05:51:32Z</cp:lastPrinted>
  <dcterms:created xsi:type="dcterms:W3CDTF">1999-06-18T11:49:53Z</dcterms:created>
  <dcterms:modified xsi:type="dcterms:W3CDTF">2017-02-03T05:52:18Z</dcterms:modified>
</cp:coreProperties>
</file>