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2695" windowHeight="864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Источники!#REF!</definedName>
    <definedName name="LAST_CELL" localSheetId="1">Расходы!$F$109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58" i="2" l="1"/>
  <c r="F57" i="2"/>
  <c r="E23" i="3" l="1"/>
  <c r="F108" i="2" l="1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<sst xmlns="http://schemas.openxmlformats.org/spreadsheetml/2006/main" count="634" uniqueCount="371">
  <si>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</si>
  <si>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</si>
  <si>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</si>
  <si>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</si>
  <si>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</si>
  <si>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</si>
  <si>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</si>
  <si>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</si>
  <si>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</si>
  <si>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</si>
  <si>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</si>
  <si>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</si>
  <si>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</si>
  <si>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</si>
  <si>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</si>
  <si>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</si>
  <si>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</si>
  <si>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</si>
  <si>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</si>
  <si>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</si>
  <si>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</si>
  <si>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</si>
  <si>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</si>
  <si>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</si>
  <si>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</si>
  <si>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</si>
  <si>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</si>
  <si>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</si>
  <si>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</si>
  <si>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</si>
  <si>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</si>
  <si>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</si>
  <si>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</si>
  <si>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</si>
  <si>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</si>
  <si>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</si>
  <si>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</si>
  <si>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</si>
  <si>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</si>
  <si>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</si>
  <si>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</si>
  <si>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</si>
  <si>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</si>
  <si>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</si>
  <si>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</si>
  <si>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</si>
  <si>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</si>
  <si>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</si>
  <si>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</si>
  <si>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</si>
  <si>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</si>
  <si>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</si>
  <si>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</si>
  <si>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</si>
  <si>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</si>
  <si>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</si>
  <si>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</si>
  <si>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182 10102140010000110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</si>
  <si>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</si>
  <si>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</si>
  <si>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</si>
  <si>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</si>
  <si>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</si>
  <si>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</si>
  <si>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</si>
  <si>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</si>
  <si>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</si>
  <si>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</si>
  <si>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</si>
  <si>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</si>
  <si>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</si>
  <si>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</si>
  <si>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</si>
  <si>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</si>
  <si>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</si>
  <si>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</si>
  <si>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</si>
  <si>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</si>
  <si>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</si>
  <si>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</si>
  <si>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</si>
  <si>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</si>
  <si>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</si>
  <si>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</si>
  <si>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</si>
  <si>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</si>
  <si>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</si>
  <si>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</si>
  <si>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</si>
  <si>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</si>
  <si>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</si>
  <si>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</si>
  <si>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</si>
  <si>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</si>
  <si>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</si>
  <si>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</si>
  <si>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</si>
  <si>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</si>
  <si>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</si>
  <si>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</si>
  <si>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</si>
  <si>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</si>
  <si>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</si>
  <si>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</si>
  <si>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</si>
  <si>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</si>
  <si>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</si>
  <si>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</si>
  <si>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</si>
  <si>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</si>
  <si>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</si>
  <si>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</si>
  <si>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</si>
  <si>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</si>
  <si>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</si>
  <si>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</si>
  <si>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</si>
  <si>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</si>
  <si>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</si>
  <si>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</si>
  <si>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</si>
  <si>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</si>
  <si>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</si>
  <si>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</si>
  <si>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</si>
  <si>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</si>
  <si>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</si>
  <si>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</si>
  <si>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</si>
  <si>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</si>
  <si>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</si>
  <si>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</si>
  <si>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</si>
  <si>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</si>
  <si>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</si>
  <si>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</si>
  <si>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</si>
  <si>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</si>
  <si>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</si>
  <si>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</si>
  <si>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</si>
  <si>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</si>
  <si>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</si>
  <si>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</si>
  <si>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</si>
  <si>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</si>
  <si>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</si>
  <si>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</si>
  <si>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</si>
  <si>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</si>
  <si>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</si>
  <si>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</si>
  <si>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</si>
  <si>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</si>
  <si>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</si>
  <si>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</si>
  <si>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</si>
  <si>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</si>
  <si>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</si>
  <si>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</si>
  <si>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</si>
  <si>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</si>
  <si>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</si>
  <si>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</si>
  <si>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</si>
  <si>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</si>
  <si>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</si>
  <si>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</si>
  <si>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</si>
  <si>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</si>
  <si>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Новоцимлянского сельского поселения</t>
  </si>
  <si>
    <t xml:space="preserve">951 0104 8910000190 000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</si>
  <si>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</si>
  <si>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</si>
  <si>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</si>
  <si>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</si>
  <si>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</si>
  <si>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</si>
  <si>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</si>
  <si>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</si>
  <si>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</si>
  <si>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Резервный фонд Администрации Новоцимлянского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</si>
  <si>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</si>
  <si>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</si>
  <si>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</si>
  <si>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</si>
  <si>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</si>
  <si>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</si>
  <si>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951 0113 0240121540 000 </t>
  </si>
  <si>
    <t xml:space="preserve">951 0113 0240121540 244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</si>
  <si>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</t>
  </si>
  <si>
    <t xml:space="preserve">951 0113 0240221620 000 </t>
  </si>
  <si>
    <t xml:space="preserve">951 0113 0240221620 244 </t>
  </si>
  <si>
    <t>Реализация комплекса мер направленных на пропаганду антинаркотического мировоззрения</t>
  </si>
  <si>
    <t xml:space="preserve">951 0113 0240321610 000 </t>
  </si>
  <si>
    <t xml:space="preserve">951 0113 0240321610 244 </t>
  </si>
  <si>
    <t>Организация и размещение печатных публикаций, направленных на гармонизацию межнациональных отношений</t>
  </si>
  <si>
    <t xml:space="preserve">951 0113 0240421630 000 </t>
  </si>
  <si>
    <t xml:space="preserve">951 0113 0240421630 244 </t>
  </si>
  <si>
    <t>Организация и размещение тематических материалов, направленных на пропаганду добрососедских отношений, формирование законопослушного мировоззрения и духовной нравственной культуры в обществе у иностранных граждан</t>
  </si>
  <si>
    <t xml:space="preserve">951 0113 0240521640 000 </t>
  </si>
  <si>
    <t xml:space="preserve">951 0113 0240521640 244 </t>
  </si>
  <si>
    <t>Разъяснение гражданам земельного законодательства Российской Федерации, размещение информации в СМИ</t>
  </si>
  <si>
    <t xml:space="preserve">951 0113 1140121030 000 </t>
  </si>
  <si>
    <t xml:space="preserve">951 0113 1140121030 244 </t>
  </si>
  <si>
    <t>Финансовое обеспечение иных расходов муниципального бюджета</t>
  </si>
  <si>
    <t xml:space="preserve">951 0113 8910099990 000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</si>
  <si>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</si>
  <si>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</si>
  <si>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</si>
  <si>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</si>
  <si>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</si>
  <si>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</si>
  <si>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</si>
  <si>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</si>
  <si>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</si>
  <si>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</si>
  <si>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</si>
  <si>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</si>
  <si>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 xml:space="preserve">951 0113 9990085010 540 </t>
  </si>
  <si>
    <t>Иные межбюджетные трансферты на осуществление полномочий по внешнему муниципальному финансовому контролю</t>
  </si>
  <si>
    <t xml:space="preserve">951 0113 9990085030 000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</si>
  <si>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</si>
  <si>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</si>
  <si>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</si>
  <si>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</si>
  <si>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</si>
  <si>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</si>
  <si>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</si>
  <si>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</si>
  <si>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</si>
  <si>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</si>
  <si>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</si>
  <si>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</si>
  <si>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</si>
  <si>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Мероприятия по обеспечению пожарной безопасности</t>
  </si>
  <si>
    <t xml:space="preserve">951 0310 0340121670 000 </t>
  </si>
  <si>
    <t xml:space="preserve">951 0310 0340121670 244 </t>
  </si>
  <si>
    <t>Мероприятия по защите населения от чрезвычайных ситуаций</t>
  </si>
  <si>
    <t xml:space="preserve">951 0310 0340221680 000 </t>
  </si>
  <si>
    <t xml:space="preserve">951 0310 0340221680 244 </t>
  </si>
  <si>
    <t>Мероприятия по обеспечению безопасности на воде</t>
  </si>
  <si>
    <t xml:space="preserve">951 0310 0340321710 000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</si>
  <si>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</si>
  <si>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</si>
  <si>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</si>
  <si>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</si>
  <si>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</si>
  <si>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Издание и размещение информационного материала по вопросам развития малого и среднего предпринимательства</t>
  </si>
  <si>
    <t xml:space="preserve">951 0412 0940121010 000 </t>
  </si>
  <si>
    <t xml:space="preserve">951 0412 0940121010 244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</si>
  <si>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</si>
  <si>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</si>
  <si>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</si>
  <si>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</si>
  <si>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</t>
  </si>
  <si>
    <t xml:space="preserve">951 0502 0840122620 000 </t>
  </si>
  <si>
    <t xml:space="preserve">951 0502 0840122620 244 </t>
  </si>
  <si>
    <t>Благоустройство</t>
  </si>
  <si>
    <t xml:space="preserve">951 0503 0000000000 000 </t>
  </si>
  <si>
    <t>Мероприятия по обслуживанию сетей наружного освещения</t>
  </si>
  <si>
    <t xml:space="preserve">951 0503 0140123010 000 </t>
  </si>
  <si>
    <t xml:space="preserve">951 0503 0140123010 244 </t>
  </si>
  <si>
    <t xml:space="preserve">951 0503 0140123010 247 </t>
  </si>
  <si>
    <t>Мероприятия по содержанию мест захоронения Новоцимлянского сельского поселения</t>
  </si>
  <si>
    <t xml:space="preserve">951 0503 0140223030 000 </t>
  </si>
  <si>
    <t xml:space="preserve">951 0503 0140223030 244 </t>
  </si>
  <si>
    <t>Мероприятия по повышению общего уровня благоустройства территории Новоцимлянского сельского поселения</t>
  </si>
  <si>
    <t xml:space="preserve">951 0503 0140323040 000 </t>
  </si>
  <si>
    <t xml:space="preserve">951 0503 0140323040 244 </t>
  </si>
  <si>
    <t>Прочие мероприятия по благоустройству на территории Новоцимлянского сельского поселения</t>
  </si>
  <si>
    <t xml:space="preserve">951 0503 0140323050 000 </t>
  </si>
  <si>
    <t xml:space="preserve">951 0503 0140323050 244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</si>
  <si>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</si>
  <si>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</si>
  <si>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</si>
  <si>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</si>
  <si>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</si>
  <si>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</si>
  <si>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</si>
  <si>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Расходы на обеспечение повышения экологической культуры населения, информирование о состоянии окружающей среды</t>
  </si>
  <si>
    <t xml:space="preserve">951 0605 0540123370 000 </t>
  </si>
  <si>
    <t xml:space="preserve">951 0605 0540123370 244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</si>
  <si>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</si>
  <si>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</si>
  <si>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</si>
  <si>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</si>
  <si>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</si>
  <si>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</si>
  <si>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</si>
  <si>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</si>
  <si>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</si>
  <si>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</si>
  <si>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</si>
  <si>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муниципальных учреждений Новоцимлянского сельского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</si>
  <si>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</si>
  <si>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</si>
  <si>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</si>
  <si>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</si>
  <si>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951 0801 0440100700 000 </t>
  </si>
  <si>
    <t>Субсидии бюджетным учреждениям на иные цели</t>
  </si>
  <si>
    <t xml:space="preserve">951 0801 0440100700 612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</si>
  <si>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</si>
  <si>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</si>
  <si>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</si>
  <si>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</si>
  <si>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Выплаты государственной пенсии за выслугу лет лицам, замещающим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</si>
  <si>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</si>
  <si>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</si>
  <si>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</si>
  <si>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</si>
  <si>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</si>
  <si>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</si>
  <si>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</si>
  <si>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</si>
  <si>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</si>
  <si>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</si>
  <si>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</si>
  <si>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</si>
  <si>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</si>
  <si>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</si>
  <si>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</si>
  <si>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</si>
  <si>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</si>
  <si>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</si>
  <si>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</si>
  <si>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</si>
  <si>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</si>
  <si>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</si>
  <si>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</si>
  <si>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</si>
  <si>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</si>
  <si>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</si>
  <si>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</si>
  <si>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</si>
  <si>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</si>
  <si>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</si>
  <si>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</si>
  <si>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</si>
  <si>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</si>
  <si>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</si>
  <si>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</si>
  <si>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</si>
  <si>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</si>
  <si>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</si>
  <si>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</si>
  <si>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</si>
  <si>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</si>
  <si>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</si>
  <si>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</si>
  <si>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</si>
  <si>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</si>
  <si>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</si>
  <si>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</si>
  <si>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</si>
  <si>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</si>
  <si>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</si>
  <si>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</si>
  <si>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C:\OFK\117Y01.txt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</si>
  <si>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</si>
  <si>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</si>
  <si>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</si>
  <si>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</si>
  <si>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</si>
  <si>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Забазнова О.В.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</si>
  <si>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</si>
  <si>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</si>
  <si>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</si>
  <si>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</si>
  <si>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</si>
  <si>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1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</si>
</sst>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79" fillId="2" borderId="3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0" borderId="0" xfId="0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activeCell="A26" sqref="A26:XFD2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16304600</v>
      </c>
      <c r="E19" s="30">
        <v>8585853.5800000001</v>
      </c>
      <c r="F19" s="29">
        <f>IF(OR(D19="-",IF(E19="-",0,E19)&gt;=IF(D19="-",0,D19)),"-",IF(D19="-",0,D19)-IF(E19="-",0,E19))</f>
        <v>7718746.4199999999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5612100</v>
      </c>
      <c r="E21" s="39">
        <v>2358719.62</v>
      </c>
      <c r="F21" s="40">
        <f t="shared" ref="F21:F52" si="0">IF(OR(D21="-",IF(E21="-",0,E21)&gt;=IF(D21="-",0,D21)),"-",IF(D21="-",0,D21)-IF(E21="-",0,E21))</f>
        <v>3253380.38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747100</v>
      </c>
      <c r="E22" s="39">
        <v>187001.26</v>
      </c>
      <c r="F22" s="40">
        <f t="shared" si="0"/>
        <v>560098.74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747100</v>
      </c>
      <c r="E23" s="39">
        <v>187001.26</v>
      </c>
      <c r="F23" s="40">
        <f t="shared" si="0"/>
        <v>560098.74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399400</v>
      </c>
      <c r="E24" s="39">
        <v>183171.81</v>
      </c>
      <c r="F24" s="40">
        <f t="shared" si="0"/>
        <v>216228.19</v>
      </c>
    </row>
    <row r="25" spans="1:6" ht="93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183171.81</v>
      </c>
      <c r="F25" s="40" t="str">
        <f t="shared" si="0"/>
        <v>-</v>
      </c>
    </row>
    <row r="26" spans="1:6" ht="96.75" customHeight="1" x14ac:dyDescent="0.25">
      <c r="A26" s="41" t="s">
        <v>46</v>
      </c>
      <c r="B26" s="37" t="s">
        <v>32</v>
      </c>
      <c r="C26" s="38" t="s">
        <v>47</v>
      </c>
      <c r="D26" s="39">
        <v>44000</v>
      </c>
      <c r="E26" s="39" t="s">
        <v>45</v>
      </c>
      <c r="F26" s="40">
        <f t="shared" si="0"/>
        <v>44000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3829.45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3809.78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19.670000000000002</v>
      </c>
      <c r="F29" s="40" t="str">
        <f t="shared" si="0"/>
        <v>-</v>
      </c>
    </row>
    <row r="30" spans="1:6" ht="41.25" customHeight="1" x14ac:dyDescent="0.25">
      <c r="A30" s="36" t="s">
        <v>54</v>
      </c>
      <c r="B30" s="37" t="s">
        <v>32</v>
      </c>
      <c r="C30" s="38" t="s">
        <v>55</v>
      </c>
      <c r="D30" s="39">
        <v>86900</v>
      </c>
      <c r="E30" s="39" t="s">
        <v>45</v>
      </c>
      <c r="F30" s="40">
        <f t="shared" si="0"/>
        <v>86900</v>
      </c>
    </row>
    <row r="31" spans="1:6" ht="37.700000000000003" customHeight="1" x14ac:dyDescent="0.25">
      <c r="A31" s="36" t="s">
        <v>56</v>
      </c>
      <c r="B31" s="37" t="s">
        <v>32</v>
      </c>
      <c r="C31" s="38" t="s">
        <v>57</v>
      </c>
      <c r="D31" s="39">
        <v>216800</v>
      </c>
      <c r="E31" s="39" t="s">
        <v>45</v>
      </c>
      <c r="F31" s="40">
        <f t="shared" si="0"/>
        <v>216800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354600</v>
      </c>
      <c r="E32" s="39">
        <v>343172</v>
      </c>
      <c r="F32" s="40">
        <f t="shared" si="0"/>
        <v>11428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354600</v>
      </c>
      <c r="E33" s="39">
        <v>343172</v>
      </c>
      <c r="F33" s="40">
        <f t="shared" si="0"/>
        <v>11428</v>
      </c>
    </row>
    <row r="34" spans="1:6" ht="15" x14ac:dyDescent="0.25">
      <c r="A34" s="36" t="s">
        <v>60</v>
      </c>
      <c r="B34" s="37" t="s">
        <v>32</v>
      </c>
      <c r="C34" s="38" t="s">
        <v>62</v>
      </c>
      <c r="D34" s="39">
        <v>354600</v>
      </c>
      <c r="E34" s="39">
        <v>343172</v>
      </c>
      <c r="F34" s="40">
        <f t="shared" si="0"/>
        <v>11428</v>
      </c>
    </row>
    <row r="35" spans="1:6" ht="37.700000000000003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343172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4114000</v>
      </c>
      <c r="E36" s="39">
        <v>1641164.97</v>
      </c>
      <c r="F36" s="40">
        <f t="shared" si="0"/>
        <v>2472835.0300000003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249000</v>
      </c>
      <c r="E37" s="39">
        <v>28294.58</v>
      </c>
      <c r="F37" s="40">
        <f t="shared" si="0"/>
        <v>220705.41999999998</v>
      </c>
    </row>
    <row r="38" spans="1:6" ht="28.15" customHeight="1" x14ac:dyDescent="0.25">
      <c r="A38" s="36" t="s">
        <v>69</v>
      </c>
      <c r="B38" s="37" t="s">
        <v>32</v>
      </c>
      <c r="C38" s="38" t="s">
        <v>70</v>
      </c>
      <c r="D38" s="39">
        <v>249000</v>
      </c>
      <c r="E38" s="39">
        <v>28294.58</v>
      </c>
      <c r="F38" s="40">
        <f t="shared" si="0"/>
        <v>220705.41999999998</v>
      </c>
    </row>
    <row r="39" spans="1:6" ht="56.45" customHeight="1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28294.58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3865000</v>
      </c>
      <c r="E40" s="39">
        <v>1612870.39</v>
      </c>
      <c r="F40" s="40">
        <f t="shared" si="0"/>
        <v>2252129.6100000003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1809000</v>
      </c>
      <c r="E41" s="39">
        <v>1529301.33</v>
      </c>
      <c r="F41" s="40">
        <f t="shared" si="0"/>
        <v>279698.66999999993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1809000</v>
      </c>
      <c r="E42" s="39">
        <v>1529301.33</v>
      </c>
      <c r="F42" s="40">
        <f t="shared" si="0"/>
        <v>279698.66999999993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2056000</v>
      </c>
      <c r="E43" s="39">
        <v>83569.06</v>
      </c>
      <c r="F43" s="40">
        <f t="shared" si="0"/>
        <v>1972430.94</v>
      </c>
    </row>
    <row r="44" spans="1:6" ht="38.25" customHeight="1" x14ac:dyDescent="0.25">
      <c r="A44" s="36" t="s">
        <v>81</v>
      </c>
      <c r="B44" s="37" t="s">
        <v>32</v>
      </c>
      <c r="C44" s="38" t="s">
        <v>82</v>
      </c>
      <c r="D44" s="39">
        <v>2056000</v>
      </c>
      <c r="E44" s="39">
        <v>83569.06</v>
      </c>
      <c r="F44" s="40">
        <f t="shared" si="0"/>
        <v>1972430.94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20700</v>
      </c>
      <c r="E45" s="39">
        <v>210</v>
      </c>
      <c r="F45" s="40">
        <f t="shared" si="0"/>
        <v>20490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20700</v>
      </c>
      <c r="E46" s="39">
        <v>210</v>
      </c>
      <c r="F46" s="40">
        <f t="shared" si="0"/>
        <v>20490</v>
      </c>
    </row>
    <row r="47" spans="1:6" ht="46.9" customHeight="1" x14ac:dyDescent="0.25">
      <c r="A47" s="36" t="s">
        <v>87</v>
      </c>
      <c r="B47" s="37" t="s">
        <v>32</v>
      </c>
      <c r="C47" s="38" t="s">
        <v>88</v>
      </c>
      <c r="D47" s="39">
        <v>20700</v>
      </c>
      <c r="E47" s="39">
        <v>210</v>
      </c>
      <c r="F47" s="40">
        <f t="shared" si="0"/>
        <v>20490</v>
      </c>
    </row>
    <row r="48" spans="1:6" ht="46.9" customHeight="1" x14ac:dyDescent="0.25">
      <c r="A48" s="36" t="s">
        <v>87</v>
      </c>
      <c r="B48" s="37" t="s">
        <v>32</v>
      </c>
      <c r="C48" s="38" t="s">
        <v>89</v>
      </c>
      <c r="D48" s="39" t="s">
        <v>45</v>
      </c>
      <c r="E48" s="39">
        <v>210</v>
      </c>
      <c r="F48" s="40" t="str">
        <f t="shared" si="0"/>
        <v>-</v>
      </c>
    </row>
    <row r="49" spans="1:6" ht="36" customHeight="1" x14ac:dyDescent="0.25">
      <c r="A49" s="36" t="s">
        <v>90</v>
      </c>
      <c r="B49" s="37" t="s">
        <v>32</v>
      </c>
      <c r="C49" s="38" t="s">
        <v>91</v>
      </c>
      <c r="D49" s="39">
        <v>339700</v>
      </c>
      <c r="E49" s="39">
        <v>176668.55</v>
      </c>
      <c r="F49" s="40">
        <f t="shared" si="0"/>
        <v>163031.45000000001</v>
      </c>
    </row>
    <row r="50" spans="1:6" ht="73.5" customHeight="1" x14ac:dyDescent="0.25">
      <c r="A50" s="41" t="s">
        <v>92</v>
      </c>
      <c r="B50" s="37" t="s">
        <v>32</v>
      </c>
      <c r="C50" s="38" t="s">
        <v>93</v>
      </c>
      <c r="D50" s="39">
        <v>339700</v>
      </c>
      <c r="E50" s="39">
        <v>176668.55</v>
      </c>
      <c r="F50" s="40">
        <f t="shared" si="0"/>
        <v>163031.45000000001</v>
      </c>
    </row>
    <row r="51" spans="1:6" ht="56.45" customHeight="1" x14ac:dyDescent="0.25">
      <c r="A51" s="41" t="s">
        <v>94</v>
      </c>
      <c r="B51" s="37" t="s">
        <v>32</v>
      </c>
      <c r="C51" s="38" t="s">
        <v>95</v>
      </c>
      <c r="D51" s="39">
        <v>92400</v>
      </c>
      <c r="E51" s="39">
        <v>46745.22</v>
      </c>
      <c r="F51" s="40">
        <f t="shared" si="0"/>
        <v>45654.78</v>
      </c>
    </row>
    <row r="52" spans="1:6" ht="56.45" customHeight="1" x14ac:dyDescent="0.25">
      <c r="A52" s="36" t="s">
        <v>96</v>
      </c>
      <c r="B52" s="37" t="s">
        <v>32</v>
      </c>
      <c r="C52" s="38" t="s">
        <v>97</v>
      </c>
      <c r="D52" s="39">
        <v>92400</v>
      </c>
      <c r="E52" s="39">
        <v>46745.22</v>
      </c>
      <c r="F52" s="40">
        <f t="shared" si="0"/>
        <v>45654.78</v>
      </c>
    </row>
    <row r="53" spans="1:6" ht="35.25" customHeight="1" x14ac:dyDescent="0.25">
      <c r="A53" s="36" t="s">
        <v>98</v>
      </c>
      <c r="B53" s="37" t="s">
        <v>32</v>
      </c>
      <c r="C53" s="38" t="s">
        <v>99</v>
      </c>
      <c r="D53" s="39">
        <v>247300</v>
      </c>
      <c r="E53" s="39">
        <v>129923.33</v>
      </c>
      <c r="F53" s="40">
        <f t="shared" ref="F53:F78" si="1">IF(OR(D53="-",IF(E53="-",0,E53)&gt;=IF(D53="-",0,D53)),"-",IF(D53="-",0,D53)-IF(E53="-",0,E53))</f>
        <v>117376.67</v>
      </c>
    </row>
    <row r="54" spans="1:6" ht="39.75" customHeight="1" x14ac:dyDescent="0.25">
      <c r="A54" s="36" t="s">
        <v>100</v>
      </c>
      <c r="B54" s="37" t="s">
        <v>32</v>
      </c>
      <c r="C54" s="38" t="s">
        <v>101</v>
      </c>
      <c r="D54" s="39">
        <v>247300</v>
      </c>
      <c r="E54" s="39">
        <v>129923.33</v>
      </c>
      <c r="F54" s="40">
        <f t="shared" si="1"/>
        <v>117376.67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23500</v>
      </c>
      <c r="E55" s="39">
        <v>10002.84</v>
      </c>
      <c r="F55" s="40">
        <f t="shared" si="1"/>
        <v>13497.16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23500</v>
      </c>
      <c r="E56" s="39">
        <v>10002.84</v>
      </c>
      <c r="F56" s="40">
        <f t="shared" si="1"/>
        <v>13497.16</v>
      </c>
    </row>
    <row r="57" spans="1:6" ht="24" customHeight="1" x14ac:dyDescent="0.25">
      <c r="A57" s="36" t="s">
        <v>106</v>
      </c>
      <c r="B57" s="37" t="s">
        <v>32</v>
      </c>
      <c r="C57" s="38" t="s">
        <v>107</v>
      </c>
      <c r="D57" s="39">
        <v>23500</v>
      </c>
      <c r="E57" s="39">
        <v>10002.84</v>
      </c>
      <c r="F57" s="40">
        <f t="shared" si="1"/>
        <v>13497.16</v>
      </c>
    </row>
    <row r="58" spans="1:6" ht="34.5" customHeight="1" x14ac:dyDescent="0.25">
      <c r="A58" s="36" t="s">
        <v>108</v>
      </c>
      <c r="B58" s="37" t="s">
        <v>32</v>
      </c>
      <c r="C58" s="38" t="s">
        <v>109</v>
      </c>
      <c r="D58" s="39">
        <v>23500</v>
      </c>
      <c r="E58" s="39">
        <v>10002.84</v>
      </c>
      <c r="F58" s="40">
        <f t="shared" si="1"/>
        <v>13497.16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12500</v>
      </c>
      <c r="E59" s="39">
        <v>500</v>
      </c>
      <c r="F59" s="40">
        <f t="shared" si="1"/>
        <v>12000</v>
      </c>
    </row>
    <row r="60" spans="1:6" ht="36" customHeight="1" x14ac:dyDescent="0.25">
      <c r="A60" s="36" t="s">
        <v>112</v>
      </c>
      <c r="B60" s="37" t="s">
        <v>32</v>
      </c>
      <c r="C60" s="38" t="s">
        <v>113</v>
      </c>
      <c r="D60" s="39">
        <v>12500</v>
      </c>
      <c r="E60" s="39">
        <v>500</v>
      </c>
      <c r="F60" s="40">
        <f t="shared" si="1"/>
        <v>12000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12500</v>
      </c>
      <c r="E61" s="39">
        <v>500</v>
      </c>
      <c r="F61" s="40">
        <f t="shared" si="1"/>
        <v>12000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10692500</v>
      </c>
      <c r="E62" s="39">
        <v>6227133.96</v>
      </c>
      <c r="F62" s="40">
        <f t="shared" si="1"/>
        <v>4465366.04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10692500</v>
      </c>
      <c r="E63" s="39">
        <v>6229555.7599999998</v>
      </c>
      <c r="F63" s="40">
        <f t="shared" si="1"/>
        <v>4462944.24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10516000</v>
      </c>
      <c r="E64" s="39">
        <v>6138577</v>
      </c>
      <c r="F64" s="40">
        <f t="shared" si="1"/>
        <v>4377423</v>
      </c>
    </row>
    <row r="65" spans="1:6" ht="27" customHeight="1" x14ac:dyDescent="0.25">
      <c r="A65" s="36" t="s">
        <v>122</v>
      </c>
      <c r="B65" s="37" t="s">
        <v>32</v>
      </c>
      <c r="C65" s="38" t="s">
        <v>123</v>
      </c>
      <c r="D65" s="39">
        <v>667000</v>
      </c>
      <c r="E65" s="39">
        <v>389050</v>
      </c>
      <c r="F65" s="40">
        <f t="shared" si="1"/>
        <v>277950</v>
      </c>
    </row>
    <row r="66" spans="1:6" ht="23.25" customHeight="1" x14ac:dyDescent="0.25">
      <c r="A66" s="36" t="s">
        <v>124</v>
      </c>
      <c r="B66" s="37" t="s">
        <v>32</v>
      </c>
      <c r="C66" s="38" t="s">
        <v>125</v>
      </c>
      <c r="D66" s="39">
        <v>667000</v>
      </c>
      <c r="E66" s="39">
        <v>389050</v>
      </c>
      <c r="F66" s="40">
        <f t="shared" si="1"/>
        <v>277950</v>
      </c>
    </row>
    <row r="67" spans="1:6" ht="33" customHeight="1" x14ac:dyDescent="0.25">
      <c r="A67" s="36" t="s">
        <v>126</v>
      </c>
      <c r="B67" s="37" t="s">
        <v>32</v>
      </c>
      <c r="C67" s="38" t="s">
        <v>127</v>
      </c>
      <c r="D67" s="39">
        <v>9849000</v>
      </c>
      <c r="E67" s="39">
        <v>5749527</v>
      </c>
      <c r="F67" s="40">
        <f t="shared" si="1"/>
        <v>4099473</v>
      </c>
    </row>
    <row r="68" spans="1:6" ht="34.5" customHeight="1" x14ac:dyDescent="0.25">
      <c r="A68" s="36" t="s">
        <v>128</v>
      </c>
      <c r="B68" s="37" t="s">
        <v>32</v>
      </c>
      <c r="C68" s="38" t="s">
        <v>129</v>
      </c>
      <c r="D68" s="39">
        <v>9849000</v>
      </c>
      <c r="E68" s="39">
        <v>5749527</v>
      </c>
      <c r="F68" s="40">
        <f t="shared" si="1"/>
        <v>4099473</v>
      </c>
    </row>
    <row r="69" spans="1:6" ht="22.5" customHeight="1" x14ac:dyDescent="0.25">
      <c r="A69" s="36" t="s">
        <v>130</v>
      </c>
      <c r="B69" s="37" t="s">
        <v>32</v>
      </c>
      <c r="C69" s="38" t="s">
        <v>131</v>
      </c>
      <c r="D69" s="39">
        <v>164500</v>
      </c>
      <c r="E69" s="39">
        <v>81978.759999999995</v>
      </c>
      <c r="F69" s="40">
        <f t="shared" si="1"/>
        <v>82521.240000000005</v>
      </c>
    </row>
    <row r="70" spans="1:6" ht="33.75" customHeight="1" x14ac:dyDescent="0.25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134</v>
      </c>
      <c r="B71" s="37" t="s">
        <v>32</v>
      </c>
      <c r="C71" s="38" t="s">
        <v>135</v>
      </c>
      <c r="D71" s="39">
        <v>200</v>
      </c>
      <c r="E71" s="39">
        <v>200</v>
      </c>
      <c r="F71" s="40" t="str">
        <f t="shared" si="1"/>
        <v>-</v>
      </c>
    </row>
    <row r="72" spans="1:6" ht="34.5" customHeight="1" x14ac:dyDescent="0.25">
      <c r="A72" s="36" t="s">
        <v>136</v>
      </c>
      <c r="B72" s="37" t="s">
        <v>32</v>
      </c>
      <c r="C72" s="38" t="s">
        <v>137</v>
      </c>
      <c r="D72" s="39">
        <v>164300</v>
      </c>
      <c r="E72" s="39">
        <v>81778.759999999995</v>
      </c>
      <c r="F72" s="40">
        <f t="shared" si="1"/>
        <v>82521.240000000005</v>
      </c>
    </row>
    <row r="73" spans="1:6" ht="35.25" customHeight="1" x14ac:dyDescent="0.25">
      <c r="A73" s="36" t="s">
        <v>138</v>
      </c>
      <c r="B73" s="37" t="s">
        <v>32</v>
      </c>
      <c r="C73" s="38" t="s">
        <v>139</v>
      </c>
      <c r="D73" s="39">
        <v>164300</v>
      </c>
      <c r="E73" s="39">
        <v>81778.759999999995</v>
      </c>
      <c r="F73" s="40">
        <f t="shared" si="1"/>
        <v>82521.240000000005</v>
      </c>
    </row>
    <row r="74" spans="1:6" ht="15" x14ac:dyDescent="0.25">
      <c r="A74" s="36" t="s">
        <v>140</v>
      </c>
      <c r="B74" s="37" t="s">
        <v>32</v>
      </c>
      <c r="C74" s="38" t="s">
        <v>141</v>
      </c>
      <c r="D74" s="39">
        <v>12000</v>
      </c>
      <c r="E74" s="39">
        <v>9000</v>
      </c>
      <c r="F74" s="40">
        <f t="shared" si="1"/>
        <v>3000</v>
      </c>
    </row>
    <row r="75" spans="1:6" ht="44.25" customHeight="1" x14ac:dyDescent="0.25">
      <c r="A75" s="36" t="s">
        <v>142</v>
      </c>
      <c r="B75" s="37" t="s">
        <v>32</v>
      </c>
      <c r="C75" s="38" t="s">
        <v>143</v>
      </c>
      <c r="D75" s="39">
        <v>12000</v>
      </c>
      <c r="E75" s="39">
        <v>9000</v>
      </c>
      <c r="F75" s="40">
        <f t="shared" si="1"/>
        <v>3000</v>
      </c>
    </row>
    <row r="76" spans="1:6" ht="46.9" customHeight="1" x14ac:dyDescent="0.25">
      <c r="A76" s="36" t="s">
        <v>144</v>
      </c>
      <c r="B76" s="37" t="s">
        <v>32</v>
      </c>
      <c r="C76" s="38" t="s">
        <v>145</v>
      </c>
      <c r="D76" s="39">
        <v>12000</v>
      </c>
      <c r="E76" s="39">
        <v>9000</v>
      </c>
      <c r="F76" s="40">
        <f t="shared" si="1"/>
        <v>3000</v>
      </c>
    </row>
    <row r="77" spans="1:6" ht="89.25" customHeight="1" x14ac:dyDescent="0.25">
      <c r="A77" s="36" t="s">
        <v>146</v>
      </c>
      <c r="B77" s="37" t="s">
        <v>32</v>
      </c>
      <c r="C77" s="38" t="s">
        <v>147</v>
      </c>
      <c r="D77" s="39" t="s">
        <v>45</v>
      </c>
      <c r="E77" s="39">
        <v>-2421.8000000000002</v>
      </c>
      <c r="F77" s="40" t="str">
        <f t="shared" si="1"/>
        <v>-</v>
      </c>
    </row>
    <row r="78" spans="1:6" ht="80.25" customHeight="1" x14ac:dyDescent="0.25">
      <c r="A78" s="41" t="s">
        <v>148</v>
      </c>
      <c r="B78" s="37" t="s">
        <v>32</v>
      </c>
      <c r="C78" s="38" t="s">
        <v>149</v>
      </c>
      <c r="D78" s="39" t="s">
        <v>45</v>
      </c>
      <c r="E78" s="39">
        <v>-2421.8000000000002</v>
      </c>
      <c r="F78" s="40" t="str">
        <f t="shared" si="1"/>
        <v>-</v>
      </c>
    </row>
    <row r="79" spans="1:6" ht="12.75" customHeight="1" x14ac:dyDescent="0.25">
      <c r="A79" s="42"/>
      <c r="B79" s="43"/>
      <c r="C79" s="43"/>
      <c r="D79" s="44"/>
      <c r="E79" s="44"/>
      <c r="F7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tabSelected="1" topLeftCell="A42" workbookViewId="0">
      <selection activeCell="F57" sqref="F57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150</v>
      </c>
      <c r="B2" s="111"/>
      <c r="C2" s="111"/>
      <c r="D2" s="111"/>
      <c r="E2" s="18"/>
      <c r="F2" s="14" t="s">
        <v>151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152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153</v>
      </c>
      <c r="B13" s="56" t="s">
        <v>154</v>
      </c>
      <c r="C13" s="57" t="s">
        <v>155</v>
      </c>
      <c r="D13" s="58">
        <v>20389100</v>
      </c>
      <c r="E13" s="59">
        <v>11614031.93</v>
      </c>
      <c r="F13" s="60">
        <f>IF(OR(D13="-",IF(E13="-",0,E13)&gt;=IF(D13="-",0,D13)),"-",IF(D13="-",0,D13)-IF(E13="-",0,E13))</f>
        <v>8775068.0700000003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26.25" customHeight="1" x14ac:dyDescent="0.25">
      <c r="A15" s="67" t="s">
        <v>156</v>
      </c>
      <c r="B15" s="68" t="s">
        <v>154</v>
      </c>
      <c r="C15" s="69" t="s">
        <v>157</v>
      </c>
      <c r="D15" s="70">
        <v>20389100</v>
      </c>
      <c r="E15" s="71">
        <v>11614031.93</v>
      </c>
      <c r="F15" s="72">
        <f t="shared" ref="F15:F46" si="0">IF(OR(D15="-",IF(E15="-",0,E15)&gt;=IF(D15="-",0,D15)),"-",IF(D15="-",0,D15)-IF(E15="-",0,E15))</f>
        <v>8775068.0700000003</v>
      </c>
    </row>
    <row r="16" spans="1:6" ht="15" x14ac:dyDescent="0.25">
      <c r="A16" s="55" t="s">
        <v>158</v>
      </c>
      <c r="B16" s="56" t="s">
        <v>154</v>
      </c>
      <c r="C16" s="57" t="s">
        <v>159</v>
      </c>
      <c r="D16" s="58">
        <v>9287000</v>
      </c>
      <c r="E16" s="59">
        <v>4649948.83</v>
      </c>
      <c r="F16" s="60">
        <f t="shared" si="0"/>
        <v>4637051.17</v>
      </c>
    </row>
    <row r="17" spans="1:6" ht="37.700000000000003" customHeight="1" x14ac:dyDescent="0.25">
      <c r="A17" s="67" t="s">
        <v>160</v>
      </c>
      <c r="B17" s="68" t="s">
        <v>154</v>
      </c>
      <c r="C17" s="69" t="s">
        <v>161</v>
      </c>
      <c r="D17" s="70">
        <v>9176300</v>
      </c>
      <c r="E17" s="71">
        <v>4586348.83</v>
      </c>
      <c r="F17" s="72">
        <f t="shared" si="0"/>
        <v>4589951.17</v>
      </c>
    </row>
    <row r="18" spans="1:6" ht="37.5" customHeight="1" x14ac:dyDescent="0.25">
      <c r="A18" s="55" t="s">
        <v>162</v>
      </c>
      <c r="B18" s="56" t="s">
        <v>154</v>
      </c>
      <c r="C18" s="57" t="s">
        <v>163</v>
      </c>
      <c r="D18" s="58">
        <v>8233400</v>
      </c>
      <c r="E18" s="59">
        <v>4127447.56</v>
      </c>
      <c r="F18" s="60">
        <f t="shared" si="0"/>
        <v>4105952.44</v>
      </c>
    </row>
    <row r="19" spans="1:6" ht="24.75" customHeight="1" x14ac:dyDescent="0.25">
      <c r="A19" s="67" t="s">
        <v>164</v>
      </c>
      <c r="B19" s="68" t="s">
        <v>154</v>
      </c>
      <c r="C19" s="69" t="s">
        <v>165</v>
      </c>
      <c r="D19" s="70">
        <v>6024900</v>
      </c>
      <c r="E19" s="71">
        <v>3108650.18</v>
      </c>
      <c r="F19" s="72">
        <f t="shared" si="0"/>
        <v>2916249.82</v>
      </c>
    </row>
    <row r="20" spans="1:6" ht="33" customHeight="1" x14ac:dyDescent="0.25">
      <c r="A20" s="67" t="s">
        <v>166</v>
      </c>
      <c r="B20" s="68" t="s">
        <v>154</v>
      </c>
      <c r="C20" s="69" t="s">
        <v>167</v>
      </c>
      <c r="D20" s="70">
        <v>386900</v>
      </c>
      <c r="E20" s="71">
        <v>179009.4</v>
      </c>
      <c r="F20" s="72">
        <f t="shared" si="0"/>
        <v>207890.6</v>
      </c>
    </row>
    <row r="21" spans="1:6" ht="36" customHeight="1" x14ac:dyDescent="0.25">
      <c r="A21" s="67" t="s">
        <v>168</v>
      </c>
      <c r="B21" s="68" t="s">
        <v>154</v>
      </c>
      <c r="C21" s="69" t="s">
        <v>169</v>
      </c>
      <c r="D21" s="70">
        <v>1821600</v>
      </c>
      <c r="E21" s="71">
        <v>839787.98</v>
      </c>
      <c r="F21" s="72">
        <f t="shared" si="0"/>
        <v>981812.02</v>
      </c>
    </row>
    <row r="22" spans="1:6" ht="25.5" customHeight="1" x14ac:dyDescent="0.25">
      <c r="A22" s="55" t="s">
        <v>170</v>
      </c>
      <c r="B22" s="56" t="s">
        <v>154</v>
      </c>
      <c r="C22" s="57" t="s">
        <v>171</v>
      </c>
      <c r="D22" s="58">
        <v>942700</v>
      </c>
      <c r="E22" s="59">
        <v>458701.27</v>
      </c>
      <c r="F22" s="60">
        <f t="shared" si="0"/>
        <v>483998.73</v>
      </c>
    </row>
    <row r="23" spans="1:6" ht="15" x14ac:dyDescent="0.25">
      <c r="A23" s="67" t="s">
        <v>172</v>
      </c>
      <c r="B23" s="68" t="s">
        <v>154</v>
      </c>
      <c r="C23" s="69" t="s">
        <v>173</v>
      </c>
      <c r="D23" s="70">
        <v>886600</v>
      </c>
      <c r="E23" s="71">
        <v>433934.33</v>
      </c>
      <c r="F23" s="72">
        <f t="shared" si="0"/>
        <v>452665.67</v>
      </c>
    </row>
    <row r="24" spans="1:6" ht="15" x14ac:dyDescent="0.25">
      <c r="A24" s="67" t="s">
        <v>174</v>
      </c>
      <c r="B24" s="68" t="s">
        <v>154</v>
      </c>
      <c r="C24" s="69" t="s">
        <v>175</v>
      </c>
      <c r="D24" s="70">
        <v>56100</v>
      </c>
      <c r="E24" s="71">
        <v>24766.94</v>
      </c>
      <c r="F24" s="72">
        <f t="shared" si="0"/>
        <v>31333.06</v>
      </c>
    </row>
    <row r="25" spans="1:6" ht="56.45" customHeight="1" x14ac:dyDescent="0.25">
      <c r="A25" s="73" t="s">
        <v>176</v>
      </c>
      <c r="B25" s="56" t="s">
        <v>154</v>
      </c>
      <c r="C25" s="57" t="s">
        <v>177</v>
      </c>
      <c r="D25" s="58">
        <v>200</v>
      </c>
      <c r="E25" s="59">
        <v>200</v>
      </c>
      <c r="F25" s="60" t="str">
        <f t="shared" si="0"/>
        <v>-</v>
      </c>
    </row>
    <row r="26" spans="1:6" ht="15" x14ac:dyDescent="0.25">
      <c r="A26" s="67" t="s">
        <v>172</v>
      </c>
      <c r="B26" s="68" t="s">
        <v>154</v>
      </c>
      <c r="C26" s="69" t="s">
        <v>178</v>
      </c>
      <c r="D26" s="70">
        <v>200</v>
      </c>
      <c r="E26" s="71">
        <v>200</v>
      </c>
      <c r="F26" s="72" t="str">
        <f t="shared" si="0"/>
        <v>-</v>
      </c>
    </row>
    <row r="27" spans="1:6" ht="15" x14ac:dyDescent="0.25">
      <c r="A27" s="67" t="s">
        <v>179</v>
      </c>
      <c r="B27" s="68" t="s">
        <v>154</v>
      </c>
      <c r="C27" s="69" t="s">
        <v>180</v>
      </c>
      <c r="D27" s="70">
        <v>5000</v>
      </c>
      <c r="E27" s="71" t="s">
        <v>45</v>
      </c>
      <c r="F27" s="72">
        <f t="shared" si="0"/>
        <v>5000</v>
      </c>
    </row>
    <row r="28" spans="1:6" ht="35.25" customHeight="1" x14ac:dyDescent="0.25">
      <c r="A28" s="55" t="s">
        <v>181</v>
      </c>
      <c r="B28" s="56" t="s">
        <v>154</v>
      </c>
      <c r="C28" s="57" t="s">
        <v>182</v>
      </c>
      <c r="D28" s="58">
        <v>5000</v>
      </c>
      <c r="E28" s="59" t="s">
        <v>45</v>
      </c>
      <c r="F28" s="60">
        <f t="shared" si="0"/>
        <v>5000</v>
      </c>
    </row>
    <row r="29" spans="1:6" ht="15" x14ac:dyDescent="0.25">
      <c r="A29" s="67" t="s">
        <v>183</v>
      </c>
      <c r="B29" s="68" t="s">
        <v>154</v>
      </c>
      <c r="C29" s="69" t="s">
        <v>184</v>
      </c>
      <c r="D29" s="70">
        <v>5000</v>
      </c>
      <c r="E29" s="71" t="s">
        <v>45</v>
      </c>
      <c r="F29" s="72">
        <f t="shared" si="0"/>
        <v>5000</v>
      </c>
    </row>
    <row r="30" spans="1:6" ht="15" x14ac:dyDescent="0.25">
      <c r="A30" s="67" t="s">
        <v>185</v>
      </c>
      <c r="B30" s="68" t="s">
        <v>154</v>
      </c>
      <c r="C30" s="69" t="s">
        <v>186</v>
      </c>
      <c r="D30" s="70">
        <v>105700</v>
      </c>
      <c r="E30" s="71">
        <v>63600</v>
      </c>
      <c r="F30" s="72">
        <f t="shared" si="0"/>
        <v>42100</v>
      </c>
    </row>
    <row r="31" spans="1:6" ht="36" customHeight="1" x14ac:dyDescent="0.25">
      <c r="A31" s="55" t="s">
        <v>187</v>
      </c>
      <c r="B31" s="56" t="s">
        <v>154</v>
      </c>
      <c r="C31" s="57" t="s">
        <v>188</v>
      </c>
      <c r="D31" s="58">
        <v>5000</v>
      </c>
      <c r="E31" s="59">
        <v>3000</v>
      </c>
      <c r="F31" s="60">
        <f t="shared" si="0"/>
        <v>2000</v>
      </c>
    </row>
    <row r="32" spans="1:6" ht="15" x14ac:dyDescent="0.25">
      <c r="A32" s="67" t="s">
        <v>172</v>
      </c>
      <c r="B32" s="68" t="s">
        <v>154</v>
      </c>
      <c r="C32" s="69" t="s">
        <v>189</v>
      </c>
      <c r="D32" s="70">
        <v>5000</v>
      </c>
      <c r="E32" s="71">
        <v>3000</v>
      </c>
      <c r="F32" s="72">
        <f t="shared" si="0"/>
        <v>2000</v>
      </c>
    </row>
    <row r="33" spans="1:6" ht="36" customHeight="1" x14ac:dyDescent="0.25">
      <c r="A33" s="55" t="s">
        <v>190</v>
      </c>
      <c r="B33" s="56" t="s">
        <v>154</v>
      </c>
      <c r="C33" s="57" t="s">
        <v>191</v>
      </c>
      <c r="D33" s="58">
        <v>5000</v>
      </c>
      <c r="E33" s="59" t="s">
        <v>45</v>
      </c>
      <c r="F33" s="60">
        <f t="shared" si="0"/>
        <v>5000</v>
      </c>
    </row>
    <row r="34" spans="1:6" ht="15" x14ac:dyDescent="0.25">
      <c r="A34" s="67" t="s">
        <v>172</v>
      </c>
      <c r="B34" s="68" t="s">
        <v>154</v>
      </c>
      <c r="C34" s="69" t="s">
        <v>192</v>
      </c>
      <c r="D34" s="70">
        <v>5000</v>
      </c>
      <c r="E34" s="71" t="s">
        <v>45</v>
      </c>
      <c r="F34" s="72">
        <f t="shared" si="0"/>
        <v>5000</v>
      </c>
    </row>
    <row r="35" spans="1:6" ht="29.25" customHeight="1" x14ac:dyDescent="0.25">
      <c r="A35" s="55" t="s">
        <v>193</v>
      </c>
      <c r="B35" s="56" t="s">
        <v>154</v>
      </c>
      <c r="C35" s="57" t="s">
        <v>194</v>
      </c>
      <c r="D35" s="58">
        <v>5000</v>
      </c>
      <c r="E35" s="59" t="s">
        <v>45</v>
      </c>
      <c r="F35" s="60">
        <f t="shared" si="0"/>
        <v>5000</v>
      </c>
    </row>
    <row r="36" spans="1:6" ht="15" x14ac:dyDescent="0.25">
      <c r="A36" s="67" t="s">
        <v>172</v>
      </c>
      <c r="B36" s="68" t="s">
        <v>154</v>
      </c>
      <c r="C36" s="69" t="s">
        <v>195</v>
      </c>
      <c r="D36" s="70">
        <v>5000</v>
      </c>
      <c r="E36" s="71" t="s">
        <v>45</v>
      </c>
      <c r="F36" s="72">
        <f t="shared" si="0"/>
        <v>5000</v>
      </c>
    </row>
    <row r="37" spans="1:6" ht="33.75" customHeight="1" x14ac:dyDescent="0.25">
      <c r="A37" s="55" t="s">
        <v>196</v>
      </c>
      <c r="B37" s="56" t="s">
        <v>154</v>
      </c>
      <c r="C37" s="57" t="s">
        <v>197</v>
      </c>
      <c r="D37" s="58">
        <v>2000</v>
      </c>
      <c r="E37" s="59" t="s">
        <v>45</v>
      </c>
      <c r="F37" s="60">
        <f t="shared" si="0"/>
        <v>2000</v>
      </c>
    </row>
    <row r="38" spans="1:6" ht="15" x14ac:dyDescent="0.25">
      <c r="A38" s="67" t="s">
        <v>172</v>
      </c>
      <c r="B38" s="68" t="s">
        <v>154</v>
      </c>
      <c r="C38" s="69" t="s">
        <v>198</v>
      </c>
      <c r="D38" s="70">
        <v>2000</v>
      </c>
      <c r="E38" s="71" t="s">
        <v>45</v>
      </c>
      <c r="F38" s="72">
        <f t="shared" si="0"/>
        <v>2000</v>
      </c>
    </row>
    <row r="39" spans="1:6" ht="46.9" customHeight="1" x14ac:dyDescent="0.25">
      <c r="A39" s="55" t="s">
        <v>199</v>
      </c>
      <c r="B39" s="56" t="s">
        <v>154</v>
      </c>
      <c r="C39" s="57" t="s">
        <v>200</v>
      </c>
      <c r="D39" s="58">
        <v>2000</v>
      </c>
      <c r="E39" s="59" t="s">
        <v>45</v>
      </c>
      <c r="F39" s="60">
        <f t="shared" si="0"/>
        <v>2000</v>
      </c>
    </row>
    <row r="40" spans="1:6" ht="15" x14ac:dyDescent="0.25">
      <c r="A40" s="67" t="s">
        <v>172</v>
      </c>
      <c r="B40" s="68" t="s">
        <v>154</v>
      </c>
      <c r="C40" s="69" t="s">
        <v>201</v>
      </c>
      <c r="D40" s="70">
        <v>2000</v>
      </c>
      <c r="E40" s="71" t="s">
        <v>45</v>
      </c>
      <c r="F40" s="72">
        <f t="shared" si="0"/>
        <v>2000</v>
      </c>
    </row>
    <row r="41" spans="1:6" ht="35.25" customHeight="1" x14ac:dyDescent="0.25">
      <c r="A41" s="55" t="s">
        <v>202</v>
      </c>
      <c r="B41" s="56" t="s">
        <v>154</v>
      </c>
      <c r="C41" s="57" t="s">
        <v>203</v>
      </c>
      <c r="D41" s="58">
        <v>2000</v>
      </c>
      <c r="E41" s="59" t="s">
        <v>45</v>
      </c>
      <c r="F41" s="60">
        <f t="shared" si="0"/>
        <v>2000</v>
      </c>
    </row>
    <row r="42" spans="1:6" ht="15" x14ac:dyDescent="0.25">
      <c r="A42" s="67" t="s">
        <v>172</v>
      </c>
      <c r="B42" s="68" t="s">
        <v>154</v>
      </c>
      <c r="C42" s="69" t="s">
        <v>204</v>
      </c>
      <c r="D42" s="70">
        <v>2000</v>
      </c>
      <c r="E42" s="71" t="s">
        <v>45</v>
      </c>
      <c r="F42" s="72">
        <f t="shared" si="0"/>
        <v>2000</v>
      </c>
    </row>
    <row r="43" spans="1:6" ht="24.75" customHeight="1" x14ac:dyDescent="0.25">
      <c r="A43" s="55" t="s">
        <v>205</v>
      </c>
      <c r="B43" s="56" t="s">
        <v>154</v>
      </c>
      <c r="C43" s="57" t="s">
        <v>206</v>
      </c>
      <c r="D43" s="58">
        <v>24100</v>
      </c>
      <c r="E43" s="59">
        <v>21240</v>
      </c>
      <c r="F43" s="60">
        <f t="shared" si="0"/>
        <v>2860</v>
      </c>
    </row>
    <row r="44" spans="1:6" ht="15" x14ac:dyDescent="0.25">
      <c r="A44" s="67" t="s">
        <v>207</v>
      </c>
      <c r="B44" s="68" t="s">
        <v>154</v>
      </c>
      <c r="C44" s="69" t="s">
        <v>208</v>
      </c>
      <c r="D44" s="70">
        <v>4000</v>
      </c>
      <c r="E44" s="71">
        <v>1240</v>
      </c>
      <c r="F44" s="72">
        <f t="shared" si="0"/>
        <v>2760</v>
      </c>
    </row>
    <row r="45" spans="1:6" ht="15" x14ac:dyDescent="0.25">
      <c r="A45" s="67" t="s">
        <v>209</v>
      </c>
      <c r="B45" s="68" t="s">
        <v>154</v>
      </c>
      <c r="C45" s="69" t="s">
        <v>210</v>
      </c>
      <c r="D45" s="70">
        <v>20100</v>
      </c>
      <c r="E45" s="71">
        <v>20000</v>
      </c>
      <c r="F45" s="72">
        <f t="shared" si="0"/>
        <v>100</v>
      </c>
    </row>
    <row r="46" spans="1:6" ht="46.9" customHeight="1" x14ac:dyDescent="0.25">
      <c r="A46" s="55" t="s">
        <v>211</v>
      </c>
      <c r="B46" s="56" t="s">
        <v>154</v>
      </c>
      <c r="C46" s="57" t="s">
        <v>212</v>
      </c>
      <c r="D46" s="58">
        <v>10000</v>
      </c>
      <c r="E46" s="59">
        <v>2060</v>
      </c>
      <c r="F46" s="60">
        <f t="shared" si="0"/>
        <v>7940</v>
      </c>
    </row>
    <row r="47" spans="1:6" ht="15" x14ac:dyDescent="0.25">
      <c r="A47" s="67" t="s">
        <v>172</v>
      </c>
      <c r="B47" s="68" t="s">
        <v>154</v>
      </c>
      <c r="C47" s="69" t="s">
        <v>213</v>
      </c>
      <c r="D47" s="70">
        <v>10000</v>
      </c>
      <c r="E47" s="71">
        <v>2060</v>
      </c>
      <c r="F47" s="72">
        <f t="shared" ref="F47:F78" si="1">IF(OR(D47="-",IF(E47="-",0,E47)&gt;=IF(D47="-",0,D47)),"-",IF(D47="-",0,D47)-IF(E47="-",0,E47))</f>
        <v>7940</v>
      </c>
    </row>
    <row r="48" spans="1:6" ht="37.700000000000003" customHeight="1" x14ac:dyDescent="0.25">
      <c r="A48" s="55" t="s">
        <v>214</v>
      </c>
      <c r="B48" s="56" t="s">
        <v>154</v>
      </c>
      <c r="C48" s="57" t="s">
        <v>215</v>
      </c>
      <c r="D48" s="58">
        <v>37000</v>
      </c>
      <c r="E48" s="59">
        <v>28000</v>
      </c>
      <c r="F48" s="60">
        <f t="shared" si="1"/>
        <v>9000</v>
      </c>
    </row>
    <row r="49" spans="1:6" ht="15" x14ac:dyDescent="0.25">
      <c r="A49" s="67" t="s">
        <v>172</v>
      </c>
      <c r="B49" s="68" t="s">
        <v>154</v>
      </c>
      <c r="C49" s="69" t="s">
        <v>216</v>
      </c>
      <c r="D49" s="70">
        <v>37000</v>
      </c>
      <c r="E49" s="71">
        <v>28000</v>
      </c>
      <c r="F49" s="72">
        <f t="shared" si="1"/>
        <v>9000</v>
      </c>
    </row>
    <row r="50" spans="1:6" ht="36" customHeight="1" x14ac:dyDescent="0.25">
      <c r="A50" s="55" t="s">
        <v>217</v>
      </c>
      <c r="B50" s="56" t="s">
        <v>154</v>
      </c>
      <c r="C50" s="57" t="s">
        <v>218</v>
      </c>
      <c r="D50" s="58">
        <v>3600</v>
      </c>
      <c r="E50" s="59">
        <v>1800</v>
      </c>
      <c r="F50" s="60">
        <f t="shared" si="1"/>
        <v>1800</v>
      </c>
    </row>
    <row r="51" spans="1:6" ht="15" x14ac:dyDescent="0.25">
      <c r="A51" s="67" t="s">
        <v>140</v>
      </c>
      <c r="B51" s="68" t="s">
        <v>154</v>
      </c>
      <c r="C51" s="69" t="s">
        <v>219</v>
      </c>
      <c r="D51" s="70">
        <v>3600</v>
      </c>
      <c r="E51" s="71">
        <v>1800</v>
      </c>
      <c r="F51" s="72">
        <f t="shared" si="1"/>
        <v>1800</v>
      </c>
    </row>
    <row r="52" spans="1:6" ht="37.5" customHeight="1" x14ac:dyDescent="0.25">
      <c r="A52" s="55" t="s">
        <v>220</v>
      </c>
      <c r="B52" s="56" t="s">
        <v>154</v>
      </c>
      <c r="C52" s="57" t="s">
        <v>221</v>
      </c>
      <c r="D52" s="58">
        <v>10000</v>
      </c>
      <c r="E52" s="59">
        <v>7500</v>
      </c>
      <c r="F52" s="60">
        <f t="shared" si="1"/>
        <v>2500</v>
      </c>
    </row>
    <row r="53" spans="1:6" ht="15" x14ac:dyDescent="0.25">
      <c r="A53" s="67" t="s">
        <v>140</v>
      </c>
      <c r="B53" s="68" t="s">
        <v>154</v>
      </c>
      <c r="C53" s="69" t="s">
        <v>222</v>
      </c>
      <c r="D53" s="70">
        <v>10000</v>
      </c>
      <c r="E53" s="71">
        <v>7500</v>
      </c>
      <c r="F53" s="72">
        <f t="shared" si="1"/>
        <v>2500</v>
      </c>
    </row>
    <row r="54" spans="1:6" ht="15" x14ac:dyDescent="0.25">
      <c r="A54" s="55" t="s">
        <v>223</v>
      </c>
      <c r="B54" s="56" t="s">
        <v>154</v>
      </c>
      <c r="C54" s="57" t="s">
        <v>224</v>
      </c>
      <c r="D54" s="58">
        <v>165400</v>
      </c>
      <c r="E54" s="59">
        <v>81778.759999999995</v>
      </c>
      <c r="F54" s="60">
        <f t="shared" si="1"/>
        <v>83621.240000000005</v>
      </c>
    </row>
    <row r="55" spans="1:6" ht="15" x14ac:dyDescent="0.25">
      <c r="A55" s="67" t="s">
        <v>225</v>
      </c>
      <c r="B55" s="68" t="s">
        <v>154</v>
      </c>
      <c r="C55" s="69" t="s">
        <v>226</v>
      </c>
      <c r="D55" s="70">
        <v>165400</v>
      </c>
      <c r="E55" s="71">
        <v>81778.759999999995</v>
      </c>
      <c r="F55" s="72">
        <f t="shared" si="1"/>
        <v>83621.240000000005</v>
      </c>
    </row>
    <row r="56" spans="1:6" ht="33.75" customHeight="1" x14ac:dyDescent="0.25">
      <c r="A56" s="55" t="s">
        <v>227</v>
      </c>
      <c r="B56" s="56" t="s">
        <v>154</v>
      </c>
      <c r="C56" s="57" t="s">
        <v>228</v>
      </c>
      <c r="D56" s="58">
        <v>165400</v>
      </c>
      <c r="E56" s="59">
        <v>81778.759999999995</v>
      </c>
      <c r="F56" s="60">
        <f t="shared" si="1"/>
        <v>83621.240000000005</v>
      </c>
    </row>
    <row r="57" spans="1:6" ht="23.25" customHeight="1" x14ac:dyDescent="0.25">
      <c r="A57" s="67" t="s">
        <v>164</v>
      </c>
      <c r="B57" s="68" t="s">
        <v>154</v>
      </c>
      <c r="C57" s="69" t="s">
        <v>229</v>
      </c>
      <c r="D57" s="70">
        <v>125100</v>
      </c>
      <c r="E57" s="71">
        <v>63855.97</v>
      </c>
      <c r="F57" s="72">
        <f>D57-E57</f>
        <v>61244.03</v>
      </c>
    </row>
    <row r="58" spans="1:6" ht="35.25" customHeight="1" x14ac:dyDescent="0.25">
      <c r="A58" s="67" t="s">
        <v>168</v>
      </c>
      <c r="B58" s="68" t="s">
        <v>154</v>
      </c>
      <c r="C58" s="69" t="s">
        <v>230</v>
      </c>
      <c r="D58" s="70">
        <v>40300</v>
      </c>
      <c r="E58" s="71">
        <v>17922.79</v>
      </c>
      <c r="F58" s="132">
        <f>D58-E58</f>
        <v>22377.21</v>
      </c>
    </row>
    <row r="59" spans="1:6" ht="23.25" customHeight="1" x14ac:dyDescent="0.25">
      <c r="A59" s="55" t="s">
        <v>231</v>
      </c>
      <c r="B59" s="56" t="s">
        <v>154</v>
      </c>
      <c r="C59" s="57" t="s">
        <v>232</v>
      </c>
      <c r="D59" s="58">
        <v>122600</v>
      </c>
      <c r="E59" s="59">
        <v>74125</v>
      </c>
      <c r="F59" s="60">
        <f t="shared" si="1"/>
        <v>48475</v>
      </c>
    </row>
    <row r="60" spans="1:6" ht="34.5" customHeight="1" x14ac:dyDescent="0.25">
      <c r="A60" s="67" t="s">
        <v>233</v>
      </c>
      <c r="B60" s="68" t="s">
        <v>154</v>
      </c>
      <c r="C60" s="69" t="s">
        <v>234</v>
      </c>
      <c r="D60" s="70">
        <v>122600</v>
      </c>
      <c r="E60" s="71">
        <v>74125</v>
      </c>
      <c r="F60" s="72">
        <f t="shared" si="1"/>
        <v>48475</v>
      </c>
    </row>
    <row r="61" spans="1:6" ht="18.75" customHeight="1" x14ac:dyDescent="0.25">
      <c r="A61" s="55" t="s">
        <v>235</v>
      </c>
      <c r="B61" s="56" t="s">
        <v>154</v>
      </c>
      <c r="C61" s="57" t="s">
        <v>236</v>
      </c>
      <c r="D61" s="58">
        <v>113600</v>
      </c>
      <c r="E61" s="59">
        <v>68125</v>
      </c>
      <c r="F61" s="60">
        <f t="shared" si="1"/>
        <v>45475</v>
      </c>
    </row>
    <row r="62" spans="1:6" ht="15" x14ac:dyDescent="0.25">
      <c r="A62" s="67" t="s">
        <v>172</v>
      </c>
      <c r="B62" s="68" t="s">
        <v>154</v>
      </c>
      <c r="C62" s="69" t="s">
        <v>237</v>
      </c>
      <c r="D62" s="70">
        <v>113600</v>
      </c>
      <c r="E62" s="71">
        <v>68125</v>
      </c>
      <c r="F62" s="72">
        <f t="shared" si="1"/>
        <v>45475</v>
      </c>
    </row>
    <row r="63" spans="1:6" ht="29.25" customHeight="1" x14ac:dyDescent="0.25">
      <c r="A63" s="55" t="s">
        <v>238</v>
      </c>
      <c r="B63" s="56" t="s">
        <v>154</v>
      </c>
      <c r="C63" s="57" t="s">
        <v>239</v>
      </c>
      <c r="D63" s="58">
        <v>2000</v>
      </c>
      <c r="E63" s="59" t="s">
        <v>45</v>
      </c>
      <c r="F63" s="60">
        <f t="shared" si="1"/>
        <v>2000</v>
      </c>
    </row>
    <row r="64" spans="1:6" ht="15" x14ac:dyDescent="0.25">
      <c r="A64" s="67" t="s">
        <v>172</v>
      </c>
      <c r="B64" s="68" t="s">
        <v>154</v>
      </c>
      <c r="C64" s="69" t="s">
        <v>240</v>
      </c>
      <c r="D64" s="70">
        <v>2000</v>
      </c>
      <c r="E64" s="71" t="s">
        <v>45</v>
      </c>
      <c r="F64" s="72">
        <f t="shared" si="1"/>
        <v>2000</v>
      </c>
    </row>
    <row r="65" spans="1:6" ht="15" x14ac:dyDescent="0.25">
      <c r="A65" s="55" t="s">
        <v>241</v>
      </c>
      <c r="B65" s="56" t="s">
        <v>154</v>
      </c>
      <c r="C65" s="57" t="s">
        <v>242</v>
      </c>
      <c r="D65" s="58">
        <v>7000</v>
      </c>
      <c r="E65" s="59">
        <v>6000</v>
      </c>
      <c r="F65" s="60">
        <f t="shared" si="1"/>
        <v>1000</v>
      </c>
    </row>
    <row r="66" spans="1:6" ht="15" x14ac:dyDescent="0.25">
      <c r="A66" s="67" t="s">
        <v>172</v>
      </c>
      <c r="B66" s="68" t="s">
        <v>154</v>
      </c>
      <c r="C66" s="69" t="s">
        <v>243</v>
      </c>
      <c r="D66" s="70">
        <v>7000</v>
      </c>
      <c r="E66" s="71">
        <v>6000</v>
      </c>
      <c r="F66" s="72">
        <f t="shared" si="1"/>
        <v>1000</v>
      </c>
    </row>
    <row r="67" spans="1:6" ht="15" x14ac:dyDescent="0.25">
      <c r="A67" s="55" t="s">
        <v>244</v>
      </c>
      <c r="B67" s="56" t="s">
        <v>154</v>
      </c>
      <c r="C67" s="57" t="s">
        <v>245</v>
      </c>
      <c r="D67" s="58">
        <v>2000</v>
      </c>
      <c r="E67" s="59" t="s">
        <v>45</v>
      </c>
      <c r="F67" s="60">
        <f t="shared" si="1"/>
        <v>2000</v>
      </c>
    </row>
    <row r="68" spans="1:6" ht="15" x14ac:dyDescent="0.25">
      <c r="A68" s="67" t="s">
        <v>246</v>
      </c>
      <c r="B68" s="68" t="s">
        <v>154</v>
      </c>
      <c r="C68" s="69" t="s">
        <v>247</v>
      </c>
      <c r="D68" s="70">
        <v>2000</v>
      </c>
      <c r="E68" s="71" t="s">
        <v>45</v>
      </c>
      <c r="F68" s="72">
        <f t="shared" si="1"/>
        <v>2000</v>
      </c>
    </row>
    <row r="69" spans="1:6" ht="37.5" customHeight="1" x14ac:dyDescent="0.25">
      <c r="A69" s="55" t="s">
        <v>248</v>
      </c>
      <c r="B69" s="56" t="s">
        <v>154</v>
      </c>
      <c r="C69" s="57" t="s">
        <v>249</v>
      </c>
      <c r="D69" s="58">
        <v>2000</v>
      </c>
      <c r="E69" s="59" t="s">
        <v>45</v>
      </c>
      <c r="F69" s="60">
        <f t="shared" si="1"/>
        <v>2000</v>
      </c>
    </row>
    <row r="70" spans="1:6" ht="15" x14ac:dyDescent="0.25">
      <c r="A70" s="67" t="s">
        <v>172</v>
      </c>
      <c r="B70" s="68" t="s">
        <v>154</v>
      </c>
      <c r="C70" s="69" t="s">
        <v>250</v>
      </c>
      <c r="D70" s="70">
        <v>2000</v>
      </c>
      <c r="E70" s="71" t="s">
        <v>45</v>
      </c>
      <c r="F70" s="72">
        <f t="shared" si="1"/>
        <v>2000</v>
      </c>
    </row>
    <row r="71" spans="1:6" ht="15" x14ac:dyDescent="0.25">
      <c r="A71" s="55" t="s">
        <v>251</v>
      </c>
      <c r="B71" s="56" t="s">
        <v>154</v>
      </c>
      <c r="C71" s="57" t="s">
        <v>252</v>
      </c>
      <c r="D71" s="58">
        <v>3777400</v>
      </c>
      <c r="E71" s="59">
        <v>2377786.81</v>
      </c>
      <c r="F71" s="60">
        <f t="shared" si="1"/>
        <v>1399613.19</v>
      </c>
    </row>
    <row r="72" spans="1:6" ht="15" x14ac:dyDescent="0.25">
      <c r="A72" s="67" t="s">
        <v>253</v>
      </c>
      <c r="B72" s="68" t="s">
        <v>154</v>
      </c>
      <c r="C72" s="69" t="s">
        <v>254</v>
      </c>
      <c r="D72" s="70">
        <v>135200</v>
      </c>
      <c r="E72" s="71">
        <v>135000</v>
      </c>
      <c r="F72" s="72">
        <f t="shared" si="1"/>
        <v>200</v>
      </c>
    </row>
    <row r="73" spans="1:6" ht="45" customHeight="1" x14ac:dyDescent="0.25">
      <c r="A73" s="55" t="s">
        <v>255</v>
      </c>
      <c r="B73" s="56" t="s">
        <v>154</v>
      </c>
      <c r="C73" s="57" t="s">
        <v>256</v>
      </c>
      <c r="D73" s="58">
        <v>135200</v>
      </c>
      <c r="E73" s="59">
        <v>135000</v>
      </c>
      <c r="F73" s="60">
        <f t="shared" si="1"/>
        <v>200</v>
      </c>
    </row>
    <row r="74" spans="1:6" ht="15" x14ac:dyDescent="0.25">
      <c r="A74" s="67" t="s">
        <v>172</v>
      </c>
      <c r="B74" s="68" t="s">
        <v>154</v>
      </c>
      <c r="C74" s="69" t="s">
        <v>257</v>
      </c>
      <c r="D74" s="70">
        <v>135200</v>
      </c>
      <c r="E74" s="71">
        <v>135000</v>
      </c>
      <c r="F74" s="72">
        <f t="shared" si="1"/>
        <v>200</v>
      </c>
    </row>
    <row r="75" spans="1:6" ht="15" x14ac:dyDescent="0.25">
      <c r="A75" s="67" t="s">
        <v>258</v>
      </c>
      <c r="B75" s="68" t="s">
        <v>154</v>
      </c>
      <c r="C75" s="69" t="s">
        <v>259</v>
      </c>
      <c r="D75" s="70">
        <v>3642200</v>
      </c>
      <c r="E75" s="71">
        <v>2242786.81</v>
      </c>
      <c r="F75" s="72">
        <f t="shared" si="1"/>
        <v>1399413.19</v>
      </c>
    </row>
    <row r="76" spans="1:6" ht="24" customHeight="1" x14ac:dyDescent="0.25">
      <c r="A76" s="55" t="s">
        <v>260</v>
      </c>
      <c r="B76" s="56" t="s">
        <v>154</v>
      </c>
      <c r="C76" s="57" t="s">
        <v>261</v>
      </c>
      <c r="D76" s="58">
        <v>713200</v>
      </c>
      <c r="E76" s="59">
        <v>292942.38</v>
      </c>
      <c r="F76" s="60">
        <f t="shared" si="1"/>
        <v>420257.62</v>
      </c>
    </row>
    <row r="77" spans="1:6" ht="15" x14ac:dyDescent="0.25">
      <c r="A77" s="67" t="s">
        <v>172</v>
      </c>
      <c r="B77" s="68" t="s">
        <v>154</v>
      </c>
      <c r="C77" s="69" t="s">
        <v>262</v>
      </c>
      <c r="D77" s="70">
        <v>150500</v>
      </c>
      <c r="E77" s="71">
        <v>75370.960000000006</v>
      </c>
      <c r="F77" s="72">
        <f t="shared" si="1"/>
        <v>75129.039999999994</v>
      </c>
    </row>
    <row r="78" spans="1:6" ht="15" x14ac:dyDescent="0.25">
      <c r="A78" s="67" t="s">
        <v>174</v>
      </c>
      <c r="B78" s="68" t="s">
        <v>154</v>
      </c>
      <c r="C78" s="69" t="s">
        <v>263</v>
      </c>
      <c r="D78" s="70">
        <v>562700</v>
      </c>
      <c r="E78" s="71">
        <v>217571.42</v>
      </c>
      <c r="F78" s="72">
        <f t="shared" si="1"/>
        <v>345128.57999999996</v>
      </c>
    </row>
    <row r="79" spans="1:6" ht="22.5" customHeight="1" x14ac:dyDescent="0.25">
      <c r="A79" s="55" t="s">
        <v>264</v>
      </c>
      <c r="B79" s="56" t="s">
        <v>154</v>
      </c>
      <c r="C79" s="57" t="s">
        <v>265</v>
      </c>
      <c r="D79" s="58">
        <v>726000</v>
      </c>
      <c r="E79" s="59">
        <v>631400</v>
      </c>
      <c r="F79" s="60">
        <f t="shared" ref="F79:F108" si="2">IF(OR(D79="-",IF(E79="-",0,E79)&gt;=IF(D79="-",0,D79)),"-",IF(D79="-",0,D79)-IF(E79="-",0,E79))</f>
        <v>94600</v>
      </c>
    </row>
    <row r="80" spans="1:6" ht="15" x14ac:dyDescent="0.25">
      <c r="A80" s="67" t="s">
        <v>172</v>
      </c>
      <c r="B80" s="68" t="s">
        <v>154</v>
      </c>
      <c r="C80" s="69" t="s">
        <v>266</v>
      </c>
      <c r="D80" s="70">
        <v>726000</v>
      </c>
      <c r="E80" s="71">
        <v>631400</v>
      </c>
      <c r="F80" s="72">
        <f t="shared" si="2"/>
        <v>94600</v>
      </c>
    </row>
    <row r="81" spans="1:6" ht="35.25" customHeight="1" x14ac:dyDescent="0.25">
      <c r="A81" s="55" t="s">
        <v>267</v>
      </c>
      <c r="B81" s="56" t="s">
        <v>154</v>
      </c>
      <c r="C81" s="57" t="s">
        <v>268</v>
      </c>
      <c r="D81" s="58">
        <v>2140000</v>
      </c>
      <c r="E81" s="59">
        <v>1299194.43</v>
      </c>
      <c r="F81" s="60">
        <f t="shared" si="2"/>
        <v>840805.57000000007</v>
      </c>
    </row>
    <row r="82" spans="1:6" ht="15" x14ac:dyDescent="0.25">
      <c r="A82" s="67" t="s">
        <v>172</v>
      </c>
      <c r="B82" s="68" t="s">
        <v>154</v>
      </c>
      <c r="C82" s="69" t="s">
        <v>269</v>
      </c>
      <c r="D82" s="70">
        <v>2140000</v>
      </c>
      <c r="E82" s="71">
        <v>1299194.43</v>
      </c>
      <c r="F82" s="72">
        <f t="shared" si="2"/>
        <v>840805.57000000007</v>
      </c>
    </row>
    <row r="83" spans="1:6" ht="28.5" customHeight="1" x14ac:dyDescent="0.25">
      <c r="A83" s="55" t="s">
        <v>270</v>
      </c>
      <c r="B83" s="56" t="s">
        <v>154</v>
      </c>
      <c r="C83" s="57" t="s">
        <v>271</v>
      </c>
      <c r="D83" s="58">
        <v>30000</v>
      </c>
      <c r="E83" s="59" t="s">
        <v>45</v>
      </c>
      <c r="F83" s="60">
        <f t="shared" si="2"/>
        <v>30000</v>
      </c>
    </row>
    <row r="84" spans="1:6" ht="15" x14ac:dyDescent="0.25">
      <c r="A84" s="67" t="s">
        <v>172</v>
      </c>
      <c r="B84" s="68" t="s">
        <v>154</v>
      </c>
      <c r="C84" s="69" t="s">
        <v>272</v>
      </c>
      <c r="D84" s="70">
        <v>30000</v>
      </c>
      <c r="E84" s="71" t="s">
        <v>45</v>
      </c>
      <c r="F84" s="72">
        <f t="shared" si="2"/>
        <v>30000</v>
      </c>
    </row>
    <row r="85" spans="1:6" ht="47.25" customHeight="1" x14ac:dyDescent="0.25">
      <c r="A85" s="55" t="s">
        <v>273</v>
      </c>
      <c r="B85" s="56" t="s">
        <v>154</v>
      </c>
      <c r="C85" s="57" t="s">
        <v>274</v>
      </c>
      <c r="D85" s="58">
        <v>33000</v>
      </c>
      <c r="E85" s="59">
        <v>19250</v>
      </c>
      <c r="F85" s="60">
        <f t="shared" si="2"/>
        <v>13750</v>
      </c>
    </row>
    <row r="86" spans="1:6" ht="15" x14ac:dyDescent="0.25">
      <c r="A86" s="67" t="s">
        <v>140</v>
      </c>
      <c r="B86" s="68" t="s">
        <v>154</v>
      </c>
      <c r="C86" s="69" t="s">
        <v>275</v>
      </c>
      <c r="D86" s="70">
        <v>33000</v>
      </c>
      <c r="E86" s="71">
        <v>19250</v>
      </c>
      <c r="F86" s="72">
        <f t="shared" si="2"/>
        <v>13750</v>
      </c>
    </row>
    <row r="87" spans="1:6" ht="15" x14ac:dyDescent="0.25">
      <c r="A87" s="55" t="s">
        <v>276</v>
      </c>
      <c r="B87" s="56" t="s">
        <v>154</v>
      </c>
      <c r="C87" s="57" t="s">
        <v>277</v>
      </c>
      <c r="D87" s="58">
        <v>2000</v>
      </c>
      <c r="E87" s="59" t="s">
        <v>45</v>
      </c>
      <c r="F87" s="60">
        <f t="shared" si="2"/>
        <v>2000</v>
      </c>
    </row>
    <row r="88" spans="1:6" ht="15" x14ac:dyDescent="0.25">
      <c r="A88" s="67" t="s">
        <v>278</v>
      </c>
      <c r="B88" s="68" t="s">
        <v>154</v>
      </c>
      <c r="C88" s="69" t="s">
        <v>279</v>
      </c>
      <c r="D88" s="70">
        <v>2000</v>
      </c>
      <c r="E88" s="71" t="s">
        <v>45</v>
      </c>
      <c r="F88" s="72">
        <f t="shared" si="2"/>
        <v>2000</v>
      </c>
    </row>
    <row r="89" spans="1:6" ht="35.25" customHeight="1" x14ac:dyDescent="0.25">
      <c r="A89" s="55" t="s">
        <v>280</v>
      </c>
      <c r="B89" s="56" t="s">
        <v>154</v>
      </c>
      <c r="C89" s="57" t="s">
        <v>281</v>
      </c>
      <c r="D89" s="58">
        <v>2000</v>
      </c>
      <c r="E89" s="59" t="s">
        <v>45</v>
      </c>
      <c r="F89" s="60">
        <f t="shared" si="2"/>
        <v>2000</v>
      </c>
    </row>
    <row r="90" spans="1:6" ht="15" x14ac:dyDescent="0.25">
      <c r="A90" s="67" t="s">
        <v>172</v>
      </c>
      <c r="B90" s="68" t="s">
        <v>154</v>
      </c>
      <c r="C90" s="69" t="s">
        <v>282</v>
      </c>
      <c r="D90" s="70">
        <v>2000</v>
      </c>
      <c r="E90" s="71" t="s">
        <v>45</v>
      </c>
      <c r="F90" s="72">
        <f t="shared" si="2"/>
        <v>2000</v>
      </c>
    </row>
    <row r="91" spans="1:6" ht="15" x14ac:dyDescent="0.25">
      <c r="A91" s="55" t="s">
        <v>283</v>
      </c>
      <c r="B91" s="56" t="s">
        <v>154</v>
      </c>
      <c r="C91" s="57" t="s">
        <v>284</v>
      </c>
      <c r="D91" s="58">
        <v>15000</v>
      </c>
      <c r="E91" s="59">
        <v>15000</v>
      </c>
      <c r="F91" s="60" t="str">
        <f t="shared" si="2"/>
        <v>-</v>
      </c>
    </row>
    <row r="92" spans="1:6" ht="28.5" customHeight="1" x14ac:dyDescent="0.25">
      <c r="A92" s="67" t="s">
        <v>285</v>
      </c>
      <c r="B92" s="68" t="s">
        <v>154</v>
      </c>
      <c r="C92" s="69" t="s">
        <v>286</v>
      </c>
      <c r="D92" s="70">
        <v>15000</v>
      </c>
      <c r="E92" s="71">
        <v>15000</v>
      </c>
      <c r="F92" s="72" t="str">
        <f t="shared" si="2"/>
        <v>-</v>
      </c>
    </row>
    <row r="93" spans="1:6" ht="26.25" customHeight="1" x14ac:dyDescent="0.25">
      <c r="A93" s="55" t="s">
        <v>287</v>
      </c>
      <c r="B93" s="56" t="s">
        <v>154</v>
      </c>
      <c r="C93" s="57" t="s">
        <v>288</v>
      </c>
      <c r="D93" s="58">
        <v>15000</v>
      </c>
      <c r="E93" s="59">
        <v>15000</v>
      </c>
      <c r="F93" s="60" t="str">
        <f t="shared" si="2"/>
        <v>-</v>
      </c>
    </row>
    <row r="94" spans="1:6" ht="15" x14ac:dyDescent="0.25">
      <c r="A94" s="67" t="s">
        <v>172</v>
      </c>
      <c r="B94" s="68" t="s">
        <v>154</v>
      </c>
      <c r="C94" s="69" t="s">
        <v>289</v>
      </c>
      <c r="D94" s="70">
        <v>15000</v>
      </c>
      <c r="E94" s="71">
        <v>15000</v>
      </c>
      <c r="F94" s="72" t="str">
        <f t="shared" si="2"/>
        <v>-</v>
      </c>
    </row>
    <row r="95" spans="1:6" ht="15" x14ac:dyDescent="0.25">
      <c r="A95" s="55" t="s">
        <v>290</v>
      </c>
      <c r="B95" s="56" t="s">
        <v>154</v>
      </c>
      <c r="C95" s="57" t="s">
        <v>291</v>
      </c>
      <c r="D95" s="58">
        <v>6903800</v>
      </c>
      <c r="E95" s="59">
        <v>4362125.3</v>
      </c>
      <c r="F95" s="60">
        <f t="shared" si="2"/>
        <v>2541674.7000000002</v>
      </c>
    </row>
    <row r="96" spans="1:6" ht="15" x14ac:dyDescent="0.25">
      <c r="A96" s="67" t="s">
        <v>292</v>
      </c>
      <c r="B96" s="68" t="s">
        <v>154</v>
      </c>
      <c r="C96" s="69" t="s">
        <v>293</v>
      </c>
      <c r="D96" s="70">
        <v>6903800</v>
      </c>
      <c r="E96" s="71">
        <v>4362125.3</v>
      </c>
      <c r="F96" s="72">
        <f t="shared" si="2"/>
        <v>2541674.7000000002</v>
      </c>
    </row>
    <row r="97" spans="1:6" ht="67.5" customHeight="1" x14ac:dyDescent="0.25">
      <c r="A97" s="73" t="s">
        <v>294</v>
      </c>
      <c r="B97" s="56" t="s">
        <v>154</v>
      </c>
      <c r="C97" s="57" t="s">
        <v>295</v>
      </c>
      <c r="D97" s="58">
        <v>6563800</v>
      </c>
      <c r="E97" s="59">
        <v>4056200</v>
      </c>
      <c r="F97" s="60">
        <f t="shared" si="2"/>
        <v>2507600</v>
      </c>
    </row>
    <row r="98" spans="1:6" ht="51" customHeight="1" x14ac:dyDescent="0.25">
      <c r="A98" s="67" t="s">
        <v>296</v>
      </c>
      <c r="B98" s="68" t="s">
        <v>154</v>
      </c>
      <c r="C98" s="69" t="s">
        <v>297</v>
      </c>
      <c r="D98" s="70">
        <v>6563800</v>
      </c>
      <c r="E98" s="71">
        <v>4056200</v>
      </c>
      <c r="F98" s="72">
        <f t="shared" si="2"/>
        <v>2507600</v>
      </c>
    </row>
    <row r="99" spans="1:6" ht="46.9" customHeight="1" x14ac:dyDescent="0.25">
      <c r="A99" s="55" t="s">
        <v>298</v>
      </c>
      <c r="B99" s="56" t="s">
        <v>154</v>
      </c>
      <c r="C99" s="57" t="s">
        <v>299</v>
      </c>
      <c r="D99" s="58">
        <v>340000</v>
      </c>
      <c r="E99" s="59">
        <v>305925.3</v>
      </c>
      <c r="F99" s="60">
        <f t="shared" si="2"/>
        <v>34074.700000000012</v>
      </c>
    </row>
    <row r="100" spans="1:6" ht="15" x14ac:dyDescent="0.25">
      <c r="A100" s="67" t="s">
        <v>300</v>
      </c>
      <c r="B100" s="68" t="s">
        <v>154</v>
      </c>
      <c r="C100" s="69" t="s">
        <v>301</v>
      </c>
      <c r="D100" s="70">
        <v>340000</v>
      </c>
      <c r="E100" s="71">
        <v>305925.3</v>
      </c>
      <c r="F100" s="72">
        <f t="shared" si="2"/>
        <v>34074.700000000012</v>
      </c>
    </row>
    <row r="101" spans="1:6" ht="15" x14ac:dyDescent="0.25">
      <c r="A101" s="55" t="s">
        <v>302</v>
      </c>
      <c r="B101" s="56" t="s">
        <v>154</v>
      </c>
      <c r="C101" s="57" t="s">
        <v>303</v>
      </c>
      <c r="D101" s="58">
        <v>106900</v>
      </c>
      <c r="E101" s="59">
        <v>53267.23</v>
      </c>
      <c r="F101" s="60">
        <f t="shared" si="2"/>
        <v>53632.77</v>
      </c>
    </row>
    <row r="102" spans="1:6" ht="15" x14ac:dyDescent="0.25">
      <c r="A102" s="67" t="s">
        <v>304</v>
      </c>
      <c r="B102" s="68" t="s">
        <v>154</v>
      </c>
      <c r="C102" s="69" t="s">
        <v>305</v>
      </c>
      <c r="D102" s="70">
        <v>106900</v>
      </c>
      <c r="E102" s="71">
        <v>53267.23</v>
      </c>
      <c r="F102" s="72">
        <f t="shared" si="2"/>
        <v>53632.77</v>
      </c>
    </row>
    <row r="103" spans="1:6" ht="38.25" customHeight="1" x14ac:dyDescent="0.25">
      <c r="A103" s="55" t="s">
        <v>306</v>
      </c>
      <c r="B103" s="56" t="s">
        <v>154</v>
      </c>
      <c r="C103" s="57" t="s">
        <v>307</v>
      </c>
      <c r="D103" s="58">
        <v>106900</v>
      </c>
      <c r="E103" s="59">
        <v>53267.23</v>
      </c>
      <c r="F103" s="60">
        <f t="shared" si="2"/>
        <v>53632.77</v>
      </c>
    </row>
    <row r="104" spans="1:6" ht="15" x14ac:dyDescent="0.25">
      <c r="A104" s="67" t="s">
        <v>308</v>
      </c>
      <c r="B104" s="68" t="s">
        <v>154</v>
      </c>
      <c r="C104" s="69" t="s">
        <v>309</v>
      </c>
      <c r="D104" s="70">
        <v>106900</v>
      </c>
      <c r="E104" s="71">
        <v>53267.23</v>
      </c>
      <c r="F104" s="72">
        <f t="shared" si="2"/>
        <v>53632.77</v>
      </c>
    </row>
    <row r="105" spans="1:6" ht="15" x14ac:dyDescent="0.25">
      <c r="A105" s="55" t="s">
        <v>310</v>
      </c>
      <c r="B105" s="56" t="s">
        <v>154</v>
      </c>
      <c r="C105" s="57" t="s">
        <v>311</v>
      </c>
      <c r="D105" s="58">
        <v>7000</v>
      </c>
      <c r="E105" s="59" t="s">
        <v>45</v>
      </c>
      <c r="F105" s="60">
        <f t="shared" si="2"/>
        <v>7000</v>
      </c>
    </row>
    <row r="106" spans="1:6" ht="15" x14ac:dyDescent="0.25">
      <c r="A106" s="67" t="s">
        <v>312</v>
      </c>
      <c r="B106" s="68" t="s">
        <v>154</v>
      </c>
      <c r="C106" s="69" t="s">
        <v>313</v>
      </c>
      <c r="D106" s="70">
        <v>7000</v>
      </c>
      <c r="E106" s="71" t="s">
        <v>45</v>
      </c>
      <c r="F106" s="72">
        <f t="shared" si="2"/>
        <v>7000</v>
      </c>
    </row>
    <row r="107" spans="1:6" ht="18.75" customHeight="1" x14ac:dyDescent="0.25">
      <c r="A107" s="55" t="s">
        <v>314</v>
      </c>
      <c r="B107" s="56" t="s">
        <v>154</v>
      </c>
      <c r="C107" s="57" t="s">
        <v>315</v>
      </c>
      <c r="D107" s="58">
        <v>7000</v>
      </c>
      <c r="E107" s="59" t="s">
        <v>45</v>
      </c>
      <c r="F107" s="60">
        <f t="shared" si="2"/>
        <v>7000</v>
      </c>
    </row>
    <row r="108" spans="1:6" ht="15" x14ac:dyDescent="0.25">
      <c r="A108" s="67" t="s">
        <v>172</v>
      </c>
      <c r="B108" s="68" t="s">
        <v>154</v>
      </c>
      <c r="C108" s="69" t="s">
        <v>316</v>
      </c>
      <c r="D108" s="70">
        <v>7000</v>
      </c>
      <c r="E108" s="71" t="s">
        <v>45</v>
      </c>
      <c r="F108" s="72">
        <f t="shared" si="2"/>
        <v>7000</v>
      </c>
    </row>
    <row r="109" spans="1:6" ht="9" customHeight="1" x14ac:dyDescent="0.25">
      <c r="A109" s="74"/>
      <c r="B109" s="75"/>
      <c r="C109" s="76"/>
      <c r="D109" s="77"/>
      <c r="E109" s="75"/>
      <c r="F109" s="75"/>
    </row>
    <row r="110" spans="1:6" ht="13.5" customHeight="1" x14ac:dyDescent="0.25">
      <c r="A110" s="78" t="s">
        <v>317</v>
      </c>
      <c r="B110" s="79" t="s">
        <v>318</v>
      </c>
      <c r="C110" s="80" t="s">
        <v>155</v>
      </c>
      <c r="D110" s="81">
        <v>-4084500</v>
      </c>
      <c r="E110" s="81">
        <v>-3028178.35</v>
      </c>
      <c r="F110" s="82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opLeftCell="A5" workbookViewId="0">
      <selection activeCell="E21" sqref="E2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320</v>
      </c>
      <c r="B1" s="130"/>
      <c r="C1" s="130"/>
      <c r="D1" s="130"/>
      <c r="E1" s="130"/>
      <c r="F1" s="130"/>
    </row>
    <row r="2" spans="1:6" ht="13.15" customHeight="1" x14ac:dyDescent="0.25">
      <c r="A2" s="111" t="s">
        <v>321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322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323</v>
      </c>
      <c r="B12" s="86" t="s">
        <v>324</v>
      </c>
      <c r="C12" s="87" t="s">
        <v>155</v>
      </c>
      <c r="D12" s="88">
        <v>4083400</v>
      </c>
      <c r="E12" s="88">
        <v>3028178.35</v>
      </c>
      <c r="F12" s="89">
        <v>1055221.6499999999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325</v>
      </c>
      <c r="B14" s="95" t="s">
        <v>326</v>
      </c>
      <c r="C14" s="96" t="s">
        <v>155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327</v>
      </c>
      <c r="B15" s="91"/>
      <c r="C15" s="92"/>
      <c r="D15" s="93"/>
      <c r="E15" s="93"/>
      <c r="F15" s="94"/>
    </row>
    <row r="16" spans="1:6" ht="15" x14ac:dyDescent="0.25">
      <c r="A16" s="55" t="s">
        <v>328</v>
      </c>
      <c r="B16" s="95" t="s">
        <v>329</v>
      </c>
      <c r="C16" s="96" t="s">
        <v>155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327</v>
      </c>
      <c r="B17" s="91"/>
      <c r="C17" s="92"/>
      <c r="D17" s="93"/>
      <c r="E17" s="93"/>
      <c r="F17" s="94"/>
    </row>
    <row r="18" spans="1:6" ht="15" x14ac:dyDescent="0.25">
      <c r="A18" s="85" t="s">
        <v>330</v>
      </c>
      <c r="B18" s="86" t="s">
        <v>331</v>
      </c>
      <c r="C18" s="87" t="s">
        <v>332</v>
      </c>
      <c r="D18" s="88">
        <v>4083400</v>
      </c>
      <c r="E18" s="88">
        <v>3028178.35</v>
      </c>
      <c r="F18" s="89">
        <v>1055221.6499999999</v>
      </c>
    </row>
    <row r="19" spans="1:6" ht="18.75" customHeight="1" x14ac:dyDescent="0.25">
      <c r="A19" s="85" t="s">
        <v>333</v>
      </c>
      <c r="B19" s="86" t="s">
        <v>331</v>
      </c>
      <c r="C19" s="87" t="s">
        <v>334</v>
      </c>
      <c r="D19" s="88">
        <v>4083400</v>
      </c>
      <c r="E19" s="88">
        <v>3028178.35</v>
      </c>
      <c r="F19" s="89">
        <v>1055221.6499999999</v>
      </c>
    </row>
    <row r="20" spans="1:6" ht="15" x14ac:dyDescent="0.25">
      <c r="A20" s="85" t="s">
        <v>335</v>
      </c>
      <c r="B20" s="86" t="s">
        <v>336</v>
      </c>
      <c r="C20" s="87" t="s">
        <v>337</v>
      </c>
      <c r="D20" s="88">
        <v>-16304600</v>
      </c>
      <c r="E20" s="88">
        <v>-8702239.1600000001</v>
      </c>
      <c r="F20" s="89" t="s">
        <v>319</v>
      </c>
    </row>
    <row r="21" spans="1:6" ht="28.5" customHeight="1" x14ac:dyDescent="0.25">
      <c r="A21" s="26" t="s">
        <v>338</v>
      </c>
      <c r="B21" s="27" t="s">
        <v>336</v>
      </c>
      <c r="C21" s="97" t="s">
        <v>339</v>
      </c>
      <c r="D21" s="29">
        <v>-16304600</v>
      </c>
      <c r="E21" s="29">
        <v>-8702239.1600000001</v>
      </c>
      <c r="F21" s="98" t="s">
        <v>319</v>
      </c>
    </row>
    <row r="22" spans="1:6" ht="15" x14ac:dyDescent="0.25">
      <c r="A22" s="85" t="s">
        <v>340</v>
      </c>
      <c r="B22" s="86" t="s">
        <v>341</v>
      </c>
      <c r="C22" s="87" t="s">
        <v>342</v>
      </c>
      <c r="D22" s="88">
        <v>20388000</v>
      </c>
      <c r="E22" s="88">
        <v>11730417.51</v>
      </c>
      <c r="F22" s="89" t="s">
        <v>319</v>
      </c>
    </row>
    <row r="23" spans="1:6" ht="27" customHeight="1" x14ac:dyDescent="0.25">
      <c r="A23" s="26" t="s">
        <v>343</v>
      </c>
      <c r="B23" s="27" t="s">
        <v>341</v>
      </c>
      <c r="C23" s="97" t="s">
        <v>344</v>
      </c>
      <c r="D23" s="29">
        <v>20388000</v>
      </c>
      <c r="E23" s="29">
        <f>E22</f>
        <v>11730417.51</v>
      </c>
      <c r="F23" s="98" t="s">
        <v>319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5" x14ac:dyDescent="0.25">
      <c r="A26" s="104" t="s">
        <v>361</v>
      </c>
      <c r="B26" s="104"/>
      <c r="C26" s="104"/>
    </row>
    <row r="27" spans="1:6" ht="15" x14ac:dyDescent="0.25">
      <c r="A27" s="104" t="s">
        <v>362</v>
      </c>
      <c r="B27" s="104"/>
      <c r="C27" s="104"/>
    </row>
    <row r="28" spans="1:6" ht="15" x14ac:dyDescent="0.25">
      <c r="A28" s="104" t="s">
        <v>363</v>
      </c>
      <c r="B28" s="104"/>
      <c r="C28" s="104" t="s">
        <v>364</v>
      </c>
    </row>
    <row r="29" spans="1:6" ht="15" x14ac:dyDescent="0.25">
      <c r="A29" s="104" t="s">
        <v>365</v>
      </c>
      <c r="B29" s="104"/>
      <c r="C29" s="104" t="s">
        <v>366</v>
      </c>
    </row>
    <row r="30" spans="1:6" ht="15" x14ac:dyDescent="0.25">
      <c r="A30" s="104" t="s">
        <v>367</v>
      </c>
      <c r="B30" s="104"/>
      <c r="C30" s="104" t="s">
        <v>368</v>
      </c>
    </row>
    <row r="31" spans="1:6" ht="15" x14ac:dyDescent="0.25">
      <c r="A31" s="104" t="s">
        <v>369</v>
      </c>
      <c r="B31" s="104"/>
      <c r="C31" s="104"/>
    </row>
    <row r="32" spans="1:6" ht="15" x14ac:dyDescent="0.25">
      <c r="A32" s="104" t="s">
        <v>370</v>
      </c>
      <c r="B32" s="104"/>
      <c r="C32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89:F89">
    <cfRule type="cellIs" priority="6" operator="equal">
      <formula>0</formula>
    </cfRule>
  </conditionalFormatting>
  <conditionalFormatting sqref="E28:F28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345</v>
      </c>
      <c r="B1" t="s">
        <v>346</v>
      </c>
    </row>
    <row r="2" spans="1:2" x14ac:dyDescent="0.25">
      <c r="A2" t="s">
        <v>347</v>
      </c>
      <c r="B2" t="s">
        <v>348</v>
      </c>
    </row>
    <row r="3" spans="1:2" x14ac:dyDescent="0.25">
      <c r="A3" t="s">
        <v>349</v>
      </c>
      <c r="B3" t="s">
        <v>7</v>
      </c>
    </row>
    <row r="4" spans="1:2" x14ac:dyDescent="0.25">
      <c r="A4" t="s">
        <v>350</v>
      </c>
      <c r="B4" t="s">
        <v>351</v>
      </c>
    </row>
    <row r="5" spans="1:2" x14ac:dyDescent="0.25">
      <c r="A5" t="s">
        <v>352</v>
      </c>
      <c r="B5" t="s">
        <v>353</v>
      </c>
    </row>
    <row r="6" spans="1:2" x14ac:dyDescent="0.25">
      <c r="A6" t="s">
        <v>354</v>
      </c>
      <c r="B6" t="s">
        <v>346</v>
      </c>
    </row>
    <row r="7" spans="1:2" x14ac:dyDescent="0.25">
      <c r="A7" t="s">
        <v>355</v>
      </c>
      <c r="B7" t="s">
        <v>0</v>
      </c>
    </row>
    <row r="8" spans="1:2" x14ac:dyDescent="0.25">
      <c r="A8" t="s">
        <v>356</v>
      </c>
      <c r="B8" t="s">
        <v>0</v>
      </c>
    </row>
    <row r="9" spans="1:2" x14ac:dyDescent="0.25">
      <c r="A9" t="s">
        <v>357</v>
      </c>
      <c r="B9" t="s">
        <v>358</v>
      </c>
    </row>
    <row r="10" spans="1:2" x14ac:dyDescent="0.25">
      <c r="A10" t="s">
        <v>359</v>
      </c>
      <c r="B10" t="s">
        <v>19</v>
      </c>
    </row>
    <row r="11" spans="1:2" x14ac:dyDescent="0.25">
      <c r="A11" t="s">
        <v>360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Людмила</cp:lastModifiedBy>
  <cp:lastPrinted>2025-08-05T07:13:58Z</cp:lastPrinted>
  <dcterms:created xsi:type="dcterms:W3CDTF">2025-08-05T06:52:47Z</dcterms:created>
  <dcterms:modified xsi:type="dcterms:W3CDTF">2025-08-05T08:12:23Z</dcterms:modified>
</cp:coreProperties>
</file>